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F:\"/>
    </mc:Choice>
  </mc:AlternateContent>
  <bookViews>
    <workbookView xWindow="-120" yWindow="-120" windowWidth="20730" windowHeight="11760" tabRatio="811"/>
  </bookViews>
  <sheets>
    <sheet name="DES01" sheetId="22" r:id="rId1"/>
    <sheet name="Instructivo " sheetId="12" r:id="rId2"/>
  </sheets>
  <externalReferences>
    <externalReference r:id="rId3"/>
  </externalReferences>
  <definedNames>
    <definedName name="_xlnm._FilterDatabase" localSheetId="0" hidden="1">'DES01'!$A$3:$AO$145</definedName>
    <definedName name="_xlnm._FilterDatabase" localSheetId="1" hidden="1">'Instructivo '!$A$2:$F$43</definedName>
    <definedName name="Hidden_114">[1]Hidden_1!$A$1:$A$2</definedName>
  </definedNames>
  <calcPr calcId="162913"/>
  <extLst>
    <ext uri="smNativeData">
      <pm:revision xmlns:pm="smNativeData" day="1582054953" val="973" rev="124" revOS="4" revMin="124" revMax="0"/>
      <pm:docPrefs xmlns:pm="smNativeData" id="1582054953" fixedDigits="0" showNotice="1" showFrameBounds="1" autoChart="1" recalcOnPrint="1" recalcOnCopy="1" finalRounding="1" compatTextArt="1" tab="567" useDefinedPrintRange="1" printArea="currentSheet"/>
      <pm:compatibility xmlns:pm="smNativeData" id="1582054953" overlapCells="1"/>
      <pm:defCurrency xmlns:pm="smNativeData" id="1582054953"/>
    </ext>
  </extLst>
</workbook>
</file>

<file path=xl/calcChain.xml><?xml version="1.0" encoding="utf-8"?>
<calcChain xmlns="http://schemas.openxmlformats.org/spreadsheetml/2006/main">
  <c r="AM19" i="22" l="1"/>
  <c r="AM4" i="22" l="1"/>
  <c r="AM9" i="22"/>
  <c r="AM10" i="22"/>
  <c r="AM11" i="22"/>
  <c r="AM12" i="22"/>
  <c r="AM13" i="22"/>
  <c r="AM14" i="22"/>
  <c r="AM15" i="22"/>
  <c r="AM16" i="22"/>
  <c r="AM17" i="22"/>
  <c r="AM18" i="22"/>
  <c r="AM21" i="22"/>
  <c r="AM22" i="22"/>
  <c r="AM24" i="22"/>
  <c r="AM26" i="22"/>
  <c r="AM27" i="22"/>
  <c r="AM28" i="22"/>
  <c r="AM29" i="22"/>
  <c r="AM30" i="22"/>
  <c r="AM31" i="22"/>
  <c r="AM32" i="22"/>
  <c r="AM33" i="22"/>
  <c r="AM34" i="22"/>
  <c r="AM35" i="22"/>
  <c r="AM36" i="22"/>
  <c r="AM37" i="22"/>
  <c r="AM38" i="22"/>
  <c r="AM39" i="22"/>
  <c r="AM40" i="22"/>
  <c r="AM41" i="22"/>
  <c r="AM42" i="22"/>
  <c r="AM43" i="22"/>
  <c r="AM44" i="22"/>
  <c r="AM45" i="22"/>
  <c r="AM46" i="22"/>
  <c r="AM47" i="22"/>
  <c r="AM48" i="22"/>
  <c r="AM49" i="22"/>
  <c r="AM50" i="22"/>
  <c r="AM53" i="22"/>
  <c r="AM54" i="22"/>
  <c r="AM55" i="22"/>
  <c r="AM56" i="22"/>
  <c r="AM57" i="22"/>
  <c r="AM58" i="22"/>
  <c r="AM59" i="22"/>
  <c r="AM60" i="22"/>
  <c r="AM61" i="22"/>
  <c r="AM62" i="22"/>
  <c r="AM63" i="22"/>
  <c r="AM64" i="22"/>
  <c r="AM66" i="22"/>
  <c r="AM67" i="22"/>
  <c r="AM68" i="22"/>
  <c r="AM69" i="22"/>
  <c r="AM70" i="22"/>
  <c r="AM72" i="22"/>
  <c r="AM73" i="22"/>
  <c r="AM74" i="22"/>
  <c r="AM75" i="22"/>
  <c r="AM76" i="22"/>
  <c r="AM77" i="22"/>
  <c r="AM78" i="22"/>
  <c r="AM79" i="22"/>
  <c r="AM80" i="22"/>
  <c r="AM81" i="22"/>
  <c r="AM83" i="22"/>
  <c r="AM84" i="22"/>
  <c r="AM85" i="22"/>
  <c r="AM86" i="22"/>
  <c r="AM87" i="22"/>
  <c r="AM88" i="22"/>
  <c r="AM89" i="22"/>
  <c r="AM90" i="22"/>
  <c r="AM91" i="22"/>
  <c r="AM92" i="22"/>
  <c r="AM93" i="22"/>
  <c r="AM94" i="22"/>
  <c r="AM95" i="22"/>
  <c r="AM96" i="22"/>
  <c r="AM97" i="22"/>
  <c r="AM98" i="22"/>
  <c r="AM99" i="22"/>
  <c r="AM100" i="22"/>
  <c r="AM101" i="22"/>
  <c r="AM102" i="22"/>
  <c r="AM103" i="22"/>
  <c r="AM104" i="22"/>
  <c r="AM105" i="22"/>
  <c r="AM106" i="22"/>
  <c r="AM107" i="22"/>
  <c r="AM108" i="22"/>
  <c r="AM109" i="22"/>
  <c r="AM110" i="22"/>
  <c r="AM111" i="22"/>
  <c r="AM112" i="22"/>
  <c r="AM113" i="22"/>
  <c r="AM114" i="22"/>
  <c r="AM115" i="22"/>
  <c r="AM116" i="22"/>
  <c r="AM117" i="22"/>
  <c r="AM118" i="22"/>
  <c r="AM119" i="22"/>
  <c r="AM120" i="22"/>
  <c r="AM121" i="22"/>
  <c r="AM122" i="22"/>
  <c r="AM123" i="22"/>
  <c r="AM124" i="22"/>
  <c r="AM125" i="22"/>
  <c r="AM126" i="22"/>
  <c r="AM127" i="22"/>
  <c r="AM128" i="22"/>
  <c r="AM129" i="22"/>
  <c r="AM130" i="22"/>
  <c r="AM131" i="22"/>
  <c r="AM132" i="22"/>
  <c r="AM133" i="22"/>
  <c r="AM134" i="22"/>
  <c r="AM135" i="22"/>
  <c r="AM136" i="22"/>
  <c r="AM137" i="22"/>
  <c r="AM138" i="22"/>
  <c r="AM139" i="22"/>
  <c r="AM140" i="22"/>
  <c r="AM141" i="22"/>
  <c r="AM142" i="22"/>
  <c r="AM143" i="22"/>
  <c r="AM7" i="22"/>
  <c r="AM8" i="22"/>
  <c r="AM6" i="22"/>
  <c r="F42" i="12" l="1"/>
  <c r="F43" i="12" s="1"/>
  <c r="F39" i="12"/>
  <c r="F40" i="12" s="1"/>
  <c r="F35" i="12"/>
  <c r="F36" i="12" s="1"/>
  <c r="F31" i="12"/>
  <c r="F32" i="12" s="1"/>
  <c r="F27" i="12"/>
  <c r="F28" i="12" s="1"/>
</calcChain>
</file>

<file path=xl/sharedStrings.xml><?xml version="1.0" encoding="utf-8"?>
<sst xmlns="http://schemas.openxmlformats.org/spreadsheetml/2006/main" count="2984" uniqueCount="916">
  <si>
    <t>PRIMER TRIMESTRE</t>
  </si>
  <si>
    <t>SEGUNDO TRIMESTRE</t>
  </si>
  <si>
    <t>TERCER TRIMESTRE</t>
  </si>
  <si>
    <t>CUARTO TRIMESTRE</t>
  </si>
  <si>
    <t>REFERENCIA</t>
  </si>
  <si>
    <t>Anual</t>
  </si>
  <si>
    <t>DESCRIPCIÓN</t>
  </si>
  <si>
    <t>OBLIGATORIO</t>
  </si>
  <si>
    <t>SI (Dependiendo del trimestre a entregar)</t>
  </si>
  <si>
    <t>EJEMPLO</t>
  </si>
  <si>
    <t xml:space="preserve">Meta a alcanzar al final del ejercicio fiscal. </t>
  </si>
  <si>
    <t>Meta alcanzada al primer trimestre</t>
  </si>
  <si>
    <t>Porcentaje alcanzado respecto de  la meta programada al primer trimestre.</t>
  </si>
  <si>
    <t>Porcentaje alcanzado respecto de  la meta programada al segundo trimestre.</t>
  </si>
  <si>
    <t>Porcentaje alcanzado respecto de  la meta programada al tercer trimestre.</t>
  </si>
  <si>
    <t>Meta alcanzada acumulada al segundo trimestre</t>
  </si>
  <si>
    <t>Meta alcanzada acumulada al tercer trimestre</t>
  </si>
  <si>
    <t>Porcentaje alcanzado respecto de  la meta programada al cuarto trimestre.</t>
  </si>
  <si>
    <t>Meta alcanzada acumulada al cuarto trimestre</t>
  </si>
  <si>
    <t>Incluir los ajustes correspondientes a las metas, en caso de ser necesario.</t>
  </si>
  <si>
    <t>Texto del resumen narrativo de la MIR para el indicador que se reporta</t>
  </si>
  <si>
    <t>Deberá indicar la naturaleza del indicador que corresponde a cada nivel de la Matriz de Indicadores para Resultados (Estratégico o De gestión). Los indicadores estratégicos deberán medir el grado de cumplimiento de los objetivos de las políticas públicas y de los programas presupuestarios y deberán contribuir a corregir o fortalecer las estrategias y la orientación de los recursos. Los indicadores de gestión deberán medir el avance y logro en procesos y actividades, es decir, sobre la forma en que los bienes y servicios públicos son generados y entregados. Por convención se recomienda: - Para FIN y PROPÓSITO = Estratégico. - Para COMPONENTE = Estratégico o De Gestión. - Para ACTIVIDADES = De Gestión.</t>
  </si>
  <si>
    <t>1. Gobierno Cercano, Moderno y Honesto</t>
  </si>
  <si>
    <t>Estratégico</t>
  </si>
  <si>
    <t>Nombre del indicador que se reporta. Es la expresión que identifica al indicador y que manifiesta lo que se desea medir con él. Desde el punto de vista operativo, puede expresar al indicador en términos de las variables que en él intervienen;</t>
  </si>
  <si>
    <t>TEXTO</t>
  </si>
  <si>
    <t>NUMÉRICO</t>
  </si>
  <si>
    <t>ALFANUMÉRICO</t>
  </si>
  <si>
    <t>Es una explicación más detallada del nombre del indicador. Debe precisar qué se pretende medir del objetivo al que está asociado; ayudar a entender la utilidad, finalidad o uso del indicador;</t>
  </si>
  <si>
    <r>
      <t xml:space="preserve">Se refieren al aspecto particular del objetivo a ser medido mediante el indicador. </t>
    </r>
    <r>
      <rPr>
        <b/>
        <sz val="10"/>
        <color rgb="FF000000"/>
        <rFont val="Arial Narrow"/>
        <family val="2"/>
      </rPr>
      <t>Eficacia:</t>
    </r>
    <r>
      <rPr>
        <sz val="10"/>
        <color rgb="FF000000"/>
        <rFont val="Arial Narrow"/>
        <family val="2"/>
      </rPr>
      <t xml:space="preserve"> mide el grado de cumplimiento de los objetivos. </t>
    </r>
    <r>
      <rPr>
        <b/>
        <sz val="10"/>
        <color rgb="FF000000"/>
        <rFont val="Arial Narrow"/>
        <family val="2"/>
      </rPr>
      <t>Eficiencia:</t>
    </r>
    <r>
      <rPr>
        <sz val="10"/>
        <color rgb="FF000000"/>
        <rFont val="Arial Narrow"/>
        <family val="2"/>
      </rPr>
      <t xml:space="preserve"> mide la relación entre los productos y servicios generados con respecto a los insumos o recursos utilizados. </t>
    </r>
    <r>
      <rPr>
        <b/>
        <sz val="10"/>
        <color rgb="FF000000"/>
        <rFont val="Arial Narrow"/>
        <family val="2"/>
      </rPr>
      <t xml:space="preserve">Economía: </t>
    </r>
    <r>
      <rPr>
        <sz val="10"/>
        <color rgb="FF000000"/>
        <rFont val="Arial Narrow"/>
        <family val="2"/>
      </rPr>
      <t xml:space="preserve">mide la capacidad del programa o de la institución para generar y movilizar adecuadamente los recursos financieros. </t>
    </r>
    <r>
      <rPr>
        <b/>
        <sz val="10"/>
        <color rgb="FF000000"/>
        <rFont val="Arial Narrow"/>
        <family val="2"/>
      </rPr>
      <t xml:space="preserve">Calidad: </t>
    </r>
    <r>
      <rPr>
        <sz val="10"/>
        <color rgb="FF000000"/>
        <rFont val="Arial Narrow"/>
        <family val="2"/>
      </rPr>
      <t>mide los atributos, propiedades o características que deben tener los bienes y servicios para satisfacer los objetivos del programa.</t>
    </r>
  </si>
  <si>
    <t>Eficacia</t>
  </si>
  <si>
    <t>Es el periodo de tiempo en el cual se calcula el indicador (bianual, anual, semestral, trimestral, mensual, etc.). La frecuencia de medición determinará la cantidad de periodos en los que se observarán avances en las metas para el indicador, por lo cual deberá tener precaución al seleccionar la frecuencia de medición.</t>
  </si>
  <si>
    <t xml:space="preserve">Se deberá anotar el año que se toma como referencia para establecer la Línea Base. En caso de que la Línea Base del indicador se registre como "No disponible" deberá también capturar "No Disponible" </t>
  </si>
  <si>
    <t>Es el valor inicial del indicador que se toma como referencia para comparar el avance del objetivo. La unidad de medida relacionada con línea base deberá coincidir, invariablemente, con la unidad de medida resultante de aplicar el Método de Cálculo. Un error común es establecer una línea base igual a cero, este caso no implica que nunca se pueda establecer la línea base igual a cero; se refiere a que esto debe estar fundamentado. Si se ha indagado en la información disponible y esta confirma que el estado actual del indicador es cero, es posible establecer este valor como línea base. En el caso que en el año de inicio de la intervención se genere la información del indicador, se deberá poner "No disponible", y a partir del segundo año se deberá especificar claramente la Línea base.</t>
  </si>
  <si>
    <t xml:space="preserve">Incluir con precisión, las fuentes de información (especificar con detalle el nombre de la fuente de información que alimenta al indicador), lo cual debe corresponder a los medios de verificación a los que alude la columna de "Medios de Verificación" de la MIR, de conformidad con la Metodología de Marco Lógico.
Un error común, es nombrar un medio de verificación como "Registro administrativo" o "base de datos", nombrarlo de esta forma es bastante general y no permite que un tercero, ajeno a la operación del programa, pueda hacer un cálculo de los indicadores. Se debe hacer referencia precisa al nombre del documento que servirá como fuente de información. Para ello, los elementos necesarios para elaborar el medio de verificación son: 1) Nombre del área que genera o publica la información (no usar siglas o acrónimos); 2) Nombre completo del documento o base de datos que sustenta la información; 3) Periodicidad con la que se genera el documento o base de datos (debe coincidir con la frecuencia de medición del indicador); y en su caso, 4) Liga o página de la que se puede obtener la información. </t>
  </si>
  <si>
    <t>AVANCE ANUAL DE CUMPLIMIENTO</t>
  </si>
  <si>
    <t>PARAMETRIZACIÓN</t>
  </si>
  <si>
    <t>Se refiere a la expresión matemática del indicador. Determina la forma en que se relacionan las variables;</t>
  </si>
  <si>
    <t>Porcentaje de avance de la Meta anual alcanzada respecto a la Meta anual programada y ajustada</t>
  </si>
  <si>
    <t>Escribe el color que determina el cumplimiento del indicador con respecto a la meta programada Anual, considerando el sentido del indicador.</t>
  </si>
  <si>
    <t>Escribe el color que determina el cumplimiento del indicador con respecto a la meta programada al cuarto trimestre, considerando el sentido del indicador.</t>
  </si>
  <si>
    <t>Escribe el color que determina el cumplimiento del indicador con respecto a la meta programada al tercer trimestre, considerando el sentido del indicador.</t>
  </si>
  <si>
    <t>Escribe el color que determina el cumplimiento del indicador con respecto a la meta programada al segundo trimestre, considerando el sentido del indicador.</t>
  </si>
  <si>
    <t>INDICADORES</t>
  </si>
  <si>
    <t>PORCENTAJE</t>
  </si>
  <si>
    <t>Presupuesto basado en Resultados Municipal</t>
  </si>
  <si>
    <t>(Posición alcanzada del municipio de Pachuca de Soto en el Avance Alcanzado por los Municipios y las Demarcaciones Territoriales de la Ciudad de México en la Implantación y Operación del PbR-SED / Posición programada del municipio de Pachuca de Soto en el Avance Alcanzado por los Municipios y las Demarcaciones Territoriales de la Ciudad de México en la Implantación y Operación del PbR-SED)*100</t>
  </si>
  <si>
    <t>Posición en el Avance Alcanzado por los Municipios y las Demarcaciones Territoriales de la Ciudad de México en la Implantación y Operación del Presupuesto Basado en Resultados (PbR) y del Sistema de Evaluación del Desempeño (SED)</t>
  </si>
  <si>
    <t>Descendente</t>
  </si>
  <si>
    <t>El indicador mide el grado de avance posicional en la planeación, programación, presupuestación, ejercicio y control, evaluación, rendición de cuentas y consolidación del PbR-SED del municipio de Pachuca de Soto, respecto a lo programado, con la finalidad de priorizar el gasto y de mejorar el diseño de los programas municipales.</t>
  </si>
  <si>
    <t>Porcentaje</t>
  </si>
  <si>
    <t>Tesorería del Municipio de Pachuca de Soto</t>
  </si>
  <si>
    <t>Nombre de la Unidad Administrativa de Entidad Fiscalizada Municipal</t>
  </si>
  <si>
    <t>Propósito</t>
  </si>
  <si>
    <t>Las Unidades Administrativas del municipio de Pachuca de Soto que administran recursos públicos implementan el Presupuesto basado en Resultados y Sistema de Evaluación del Desempeño municipal</t>
  </si>
  <si>
    <t>DES01 Monitoreo de Indicadores para Resultados</t>
  </si>
  <si>
    <t>Programa Presupuestario</t>
  </si>
  <si>
    <t>Información del programa</t>
  </si>
  <si>
    <t xml:space="preserve">Alfanumérico </t>
  </si>
  <si>
    <t>Si</t>
  </si>
  <si>
    <t>Alfanumérico</t>
  </si>
  <si>
    <t>Nombre del programa presupuestario de acuerdo con la estrategia programática municipal (Debe guardar consistencia con la información reportada en el formato DES02).</t>
  </si>
  <si>
    <t>Unidad Responsable</t>
  </si>
  <si>
    <t>Nivel</t>
  </si>
  <si>
    <t>Resumen Narrativo</t>
  </si>
  <si>
    <t>Nombre del Indicador</t>
  </si>
  <si>
    <t>Método de cálculo</t>
  </si>
  <si>
    <t>Definición del Indicador</t>
  </si>
  <si>
    <t>Tipo de indicador</t>
  </si>
  <si>
    <t>Dimensión</t>
  </si>
  <si>
    <t>Frecuencia de medición</t>
  </si>
  <si>
    <t>Línea base</t>
  </si>
  <si>
    <t>Año de la línea base</t>
  </si>
  <si>
    <t xml:space="preserve">Fuente de información </t>
  </si>
  <si>
    <t>Sentido del indicador</t>
  </si>
  <si>
    <t>Meta anual programada</t>
  </si>
  <si>
    <t>Meta anual ajustada</t>
  </si>
  <si>
    <t xml:space="preserve">Meta programada </t>
  </si>
  <si>
    <t>Meta alcanzada</t>
  </si>
  <si>
    <t>Porcentaje alcanzado</t>
  </si>
  <si>
    <t>Semáforo</t>
  </si>
  <si>
    <t>Meta anual alcanzada</t>
  </si>
  <si>
    <t xml:space="preserve">Porcentaje de avance alcanzado </t>
  </si>
  <si>
    <t>Meta que se pretende alcanzar al primer trimestre, la unidad de medida de la meta deberá guardar consistencia con el método de cálculo del indicador.</t>
  </si>
  <si>
    <t>Meta que se pretende alcanzar al segundo trimestre,  la unidad de medida de la meta deberá guardar consistencia con el método de cálculo del indicador.</t>
  </si>
  <si>
    <t>Meta que se pretende alcanzar al tercer trimestre,  la unidad de medida de la meta deberá guardar consistencia con el método de cálculo del indicador.</t>
  </si>
  <si>
    <t>Meta que se pretende alcanzar al cuarto trimestre,  la unidad de medida de la meta deberá guardar consistencia con el método de cálculo del indicador.</t>
  </si>
  <si>
    <t>Meta anual alcanzada,  la unidad de medida de la meta deberá guardar consistencia con el método de cálculo del indicador.</t>
  </si>
  <si>
    <t>Eje o Acuerdo del PMD</t>
  </si>
  <si>
    <t>Nombre del componente (sólo para indicadores de actividad)</t>
  </si>
  <si>
    <t>Unidad de Medida</t>
  </si>
  <si>
    <t>Nombre del componente</t>
  </si>
  <si>
    <t>Resumen narrativo del componente al cual pertenece la actividad que se reporta (sólo aplica a indicadores de nivel actividad de la Matriz de Indicadores para Resultados)</t>
  </si>
  <si>
    <t xml:space="preserve">Unidad de Medida   </t>
  </si>
  <si>
    <t xml:space="preserve">Rango de valor (porcentaje), que indica que el valor alcanzado del indicador es mucho más alto o bajo que la meta programada, muestra un valor que se podría considerar como una falla de planeación (es decir, la meta no fue bien establecida), de conformidad con los rangos implantados. </t>
  </si>
  <si>
    <t>Parámetros del semáforo rojo (%)</t>
  </si>
  <si>
    <t>Parámetros del semáforo amarillo (%)</t>
  </si>
  <si>
    <t>Parámetros del semáforo verde(%)</t>
  </si>
  <si>
    <t>Nivel de la Matriz de Indicadores para Resultados (MIR) para el indicador que se reporta: Fin, Propósito, Componente o Actividad. En el caso de indicadores de seguimiento del municipio no asociados a una Matriz de Indicadores para Resultados se deberá dejar en blanco este campo junto con el campo de "Nombre del componente".</t>
  </si>
  <si>
    <t>Dirección que debe tener el comportamiento del indicador para identificar cuando su desempeño es positivo o negativo. Puede tener un sentido descendente o ascendente. El sentido del indicador determinará los umbrales para semaforizar el indicador, por lo cual deberá tener precaución al seleccionar la frecuencia de medición.</t>
  </si>
  <si>
    <t>Rango de valor (porcentaje) que indica que el resultado del indicador fue menor que la programada pero se mantiene dentro de un rango no crítico, para indicadores en semáforo amarillo, la Entidad deberá realizar ajustes o mantenerse alerta para identificar riesgos de que al final del ejercicio fiscal no se incumplan las metas programadas.</t>
  </si>
  <si>
    <t>INSTRUCTIVO DE LLENADO</t>
  </si>
  <si>
    <t>TIPO</t>
  </si>
  <si>
    <t xml:space="preserve">Rango de valor (porcentaje) que indica la meta obtenida fue la programada o se encuentra en niveles muy cercanos y por ende la planeación y programación de metas se dio de manera óptima. </t>
  </si>
  <si>
    <t>Hace referencia a la determinación concreta de la forma en que se quiere expresar el resultado de la medición al aplicar el indicador</t>
  </si>
  <si>
    <t>Deberá indicar el número y nombre del eje o acuerdo del Plan Municipal de Desarrollo del que se desprende el Programa en cuestión (Ej.: "1. Gobierno Cercano, Moderno y Honesto")</t>
  </si>
  <si>
    <t>Informe del avance alcanzado por las Entidades Federativas, los Municipios y las Demarcaciones Territoriales de la Ciudad de México en la implantación y operación del Presupuesto Basado en Resultados y del Sistema de Evaluación del Desempeño. 2025. Secretaría de Hacienda y Crédito Público. Disponible en: https://www.transparenciapresupuestaria.gob.mx/Entidades-Federativas</t>
  </si>
  <si>
    <t>&lt;&lt;&lt;&lt;</t>
  </si>
  <si>
    <t>3. Bienestar para la población actopense</t>
  </si>
  <si>
    <t>04. Bienestar social</t>
  </si>
  <si>
    <t xml:space="preserve">Dirección General de Bienestar Social </t>
  </si>
  <si>
    <t xml:space="preserve">Fin </t>
  </si>
  <si>
    <t>Contribuir a un mayor bienestar social    mediante la implementación de programas y acciones sociales</t>
  </si>
  <si>
    <t>Porcentaje de población que vive en pobreza en Actopan</t>
  </si>
  <si>
    <t>(Población que vive en pobreza en Actopan/Total de población en Actopan)*100</t>
  </si>
  <si>
    <t xml:space="preserve">Propósito </t>
  </si>
  <si>
    <t>La población de Actopan Hidalgo se beneficia con programas y acciones sociales</t>
  </si>
  <si>
    <t>Porcentaje de personas beneficiadas de programas y acciones sociales</t>
  </si>
  <si>
    <t xml:space="preserve">Anual </t>
  </si>
  <si>
    <t>Ascendente</t>
  </si>
  <si>
    <t>Componente</t>
  </si>
  <si>
    <t xml:space="preserve">Gestión de programas sociales federales y estatales realizadas </t>
  </si>
  <si>
    <t>Porcentaje de gestiones de programas sociales realizadas</t>
  </si>
  <si>
    <t>(Número de Gestiones de programas sociales realizadas/ Número de Gestiones de programas sociales programadas)*100</t>
  </si>
  <si>
    <t xml:space="preserve">Gestión </t>
  </si>
  <si>
    <t>Trimestal</t>
  </si>
  <si>
    <t xml:space="preserve">Actividad </t>
  </si>
  <si>
    <t xml:space="preserve">Vinculación con dependencias federales y estatales con programas sociales </t>
  </si>
  <si>
    <t xml:space="preserve">Porcentaje de vinculaciones realizadas </t>
  </si>
  <si>
    <t>(Número de vinculaciones realizadas con dependenicas federales y estatales /Número de vinculaciones programadas con dependencias federales y estatales)*100</t>
  </si>
  <si>
    <t xml:space="preserve">Instancia Municipal de la Mujer </t>
  </si>
  <si>
    <t xml:space="preserve">Acciones estrategicas con perspectiva de género realizadas </t>
  </si>
  <si>
    <t>Porcentaje de acciones estratégicas con perspectiva de género realizadas</t>
  </si>
  <si>
    <t>(Número de acciones estrategicas con perspectiva de género realizadas/Número de acciones estratégicas con perspeciva de género programadas)*100</t>
  </si>
  <si>
    <t>Verde</t>
  </si>
  <si>
    <t xml:space="preserve">Difusión de los servicios que otroga la Instancia Municipal de la Mujer </t>
  </si>
  <si>
    <t>Acciones estratégicas para impulsar el bienestar de la juventud</t>
  </si>
  <si>
    <t>Porcentaje de acciones estratégicas para el bienestar de la juventud realizadas</t>
  </si>
  <si>
    <t>(Número de acciones estrategicas para el bienestar de la juventud realizadas/Número de acciones estratégicas para el bienestar de la juventud programadas)*100</t>
  </si>
  <si>
    <t>Difusión de los servicios que otorga el Instituto de la Juventud</t>
  </si>
  <si>
    <t>Porcentaje de campañas de difusión por la Instancia de la Mujer realizadas</t>
  </si>
  <si>
    <t>Porcentaje de campañas de difusión por el Instituto de la Juventud realizadas</t>
  </si>
  <si>
    <t>(Número de campañas  de difusión realizadas por la Instancia de la Mujer/Número de campañas de difusión programadas por la Instancia Municipal de la Mujer)*100</t>
  </si>
  <si>
    <t>(Campaña de difusión realizadas por el Instituto de la Juventud/
Campañas de difusión programadas por  el Instituto de la Juventud)*100</t>
  </si>
  <si>
    <t>(Número de personas beneficiadas con programas y acciones sociales/Número de personas atentidas con programas y acciones sociales)*100</t>
  </si>
  <si>
    <t xml:space="preserve">Acciones estratégicas para fomentar el deporte y la activación física </t>
  </si>
  <si>
    <t>Porcentaje de acciones deportivas realizadas</t>
  </si>
  <si>
    <t>(Número de acciones deportivas realizadas/
Número de acciones deportivas programadas)*100</t>
  </si>
  <si>
    <t xml:space="preserve">Gestion para acciones deportivas </t>
  </si>
  <si>
    <t>Porcentaje gestiones para la realización de acciones deportivas</t>
  </si>
  <si>
    <t xml:space="preserve"> (Número de gestiones realizadas para acciones deportivas/Número de gestiones programadas para acciones deportivas)*100</t>
  </si>
  <si>
    <t>4. Desarrollo integral de las familias Actopenses</t>
  </si>
  <si>
    <t>05. Desarrollo integral de las familias Actopenses</t>
  </si>
  <si>
    <t>Dirección General del Sistema DIF Municipal</t>
  </si>
  <si>
    <t xml:space="preserve">Contribuir a la reducción de las brechas de desigualdad 
entre grupos sociales a través de la implementación de programas asistenciales </t>
  </si>
  <si>
    <t>Variación de Coeficiente de Gini 2025</t>
  </si>
  <si>
    <t>Indice de gini 2020-indice de gini 2025</t>
  </si>
  <si>
    <t xml:space="preserve">Población  actopense se beneficia con programas asistenciales </t>
  </si>
  <si>
    <t>(Número de personas beneficiadas con programas asistenciales/Total de la población actopense)*100</t>
  </si>
  <si>
    <t xml:space="preserve">Apoyos sociales a personas beneficiadas </t>
  </si>
  <si>
    <t xml:space="preserve">Porcentaje de personas beneficiadas con apoyo social </t>
  </si>
  <si>
    <t>(Número de personas beneficiadas con apoyo social/Número de personas que solicitan apoyo social)*100</t>
  </si>
  <si>
    <t xml:space="preserve">Gestión de apoyos sociales </t>
  </si>
  <si>
    <t xml:space="preserve">Porcentaje de gestión de apoyos realizados </t>
  </si>
  <si>
    <t>(Número de gestiones realizadas/
Número de gestiones programadas)*100</t>
  </si>
  <si>
    <t>Centro de Desarrollo Infantil (CENDI)</t>
  </si>
  <si>
    <t>Servicio de cuidado integral  a la niñez  atendida</t>
  </si>
  <si>
    <t xml:space="preserve">Porcentaje de niñez beneficiada con servicio de cuidado integral </t>
  </si>
  <si>
    <t>Gestión operativa para el funcionamiento del centro de desarrollo infantil</t>
  </si>
  <si>
    <t>Porcentaje de gestiones operativas para el funcionamiento del CENDI</t>
  </si>
  <si>
    <t>(Número de gestiones realizadas para el funcionamiento del CENDI/ Número de gestiones programadas para el funcionamiento del CENDI)*100</t>
  </si>
  <si>
    <t xml:space="preserve">Planeaciones pedagógicas para el funcionamiento del centro de  dearrollo infantil </t>
  </si>
  <si>
    <t xml:space="preserve">Porcentaje de planeaciones pedagógicas  para el CENDI realizadas </t>
  </si>
  <si>
    <t>(Número de planeaciones pedagógicas realizadas/Número de planeaciones pedagógicas programadas)*100</t>
  </si>
  <si>
    <t>Centro PILARES</t>
  </si>
  <si>
    <t>Acciones estratégicas a personas  en materia de prevención realizadas</t>
  </si>
  <si>
    <t xml:space="preserve">Porcentaje de personas beneficiadas con acciones  estratégicas en materia de prevención </t>
  </si>
  <si>
    <t>(Número de personas beneficiadas con acciones  estratégicas en materia de prevención/ 
Número de personas que solicitan acciones  estratégicas en materia de prevención)*100</t>
  </si>
  <si>
    <t xml:space="preserve">Realización de talleres en materia de prevención </t>
  </si>
  <si>
    <t xml:space="preserve">Porcentaje de talleres en materia de prevención realizados </t>
  </si>
  <si>
    <t>(Número de talleres realizados en materia de prevención/Número de talleres programados en materia de prevención)*100</t>
  </si>
  <si>
    <t xml:space="preserve">Impartición de asesorías psicológicas </t>
  </si>
  <si>
    <t xml:space="preserve">Porcentaje de asesorías psicológicas impartidas </t>
  </si>
  <si>
    <t xml:space="preserve">(Número de asesorías psicológicas impartidas/
Número de asesorías psicológicas programadas)*100 </t>
  </si>
  <si>
    <t>SIPINNA</t>
  </si>
  <si>
    <t xml:space="preserve"> Talleres en materia de derechos humanos a la niñez y adolescencia beneficiados</t>
  </si>
  <si>
    <t xml:space="preserve">Porcentaje de niñas, niños y adolescentes que se benefician con  talleres en materia de derechos humanos </t>
  </si>
  <si>
    <t xml:space="preserve">Realización de Talleres en materia de derechos humanos para la niñez y adolescencia </t>
  </si>
  <si>
    <t>Porcentaje de talleres en materia de derechos humanos realizados</t>
  </si>
  <si>
    <t>(Número de niñas/os y adolescentes que se benefician con talleres/Número de niñas/os y adolescentes programados para los tallleres)*100</t>
  </si>
  <si>
    <t>(Número de talleres realizados en materia de derechos humanos/Número de talleres programados en materia derechos humanos)*100</t>
  </si>
  <si>
    <t>Unidad Básica de Rehabilitación (UBR)</t>
  </si>
  <si>
    <t xml:space="preserve">Terapia de rehabilitación a pacientes atendidos </t>
  </si>
  <si>
    <t>Porcentaje de pacientes atendidos  con terapia de rehabilitación</t>
  </si>
  <si>
    <t>(Número de pacientes atendidos con terapia de rehabilitación/Número de pacientes que solicitan  terapia de rehabilitación)*100</t>
  </si>
  <si>
    <t xml:space="preserve">Realización de terapias de rehabilitación </t>
  </si>
  <si>
    <t>Porcentaje de terapias de rehabilitación realizadas</t>
  </si>
  <si>
    <t>(Número de terapias de rehabilitación realizadas/
Número de terapias de rehabilitación programadas)*100</t>
  </si>
  <si>
    <t xml:space="preserve">Consultas médicas a personas atendidas </t>
  </si>
  <si>
    <t xml:space="preserve">Porcentaje de personas atendidas con consultas médicas </t>
  </si>
  <si>
    <t>(Número de personas atendidas con consultas médicas/Número de personas que solIcitan consulta médica)*100</t>
  </si>
  <si>
    <t xml:space="preserve">Realización de consultas médicas </t>
  </si>
  <si>
    <t>Porcentaje de consultas médicas realizadas</t>
  </si>
  <si>
    <t xml:space="preserve">(Número de consultas médicas realizadas/
Número  de consultas médicas programadas)*100   </t>
  </si>
  <si>
    <t xml:space="preserve">Dirección de Atención al Migrante y Pueblos Indígenas </t>
  </si>
  <si>
    <t>Personas migrantes e indigenascon acciones estratégicas atendidas</t>
  </si>
  <si>
    <t>Porcentaje de personas migrantes e indigenas atendidas con acciones estratégicas</t>
  </si>
  <si>
    <t>(Número de personas migrantes e indigenas  atendidas con acciones estrategicas/Número de personas migrantes e indigenas programadas con acciones estratégicas)*100</t>
  </si>
  <si>
    <t xml:space="preserve">Unidad Canina y Felina </t>
  </si>
  <si>
    <t>Servicio de vacunación antirrábica a caninos y felinos realizados</t>
  </si>
  <si>
    <t>Porcentaje de personas beneficiadas con servicio de vacunación antirrábica a sus caninos y felinos</t>
  </si>
  <si>
    <t>(Número de personas beneficiadas con servicio de vacunación  a sus caninos y felinos/ 
Número de personas programadas  con servicio de vacunación  a sus caninos y felinos)*100</t>
  </si>
  <si>
    <t xml:space="preserve">Difusión de servicios de vacunación antirrábica a caninos y felinos </t>
  </si>
  <si>
    <t>Porcentaje de campaña de difusión de servicio de vacunación antirrábica</t>
  </si>
  <si>
    <t>(Número  de campañas de difusión realizadas de servicio de vacunación/
Número de campañas de disfusión programadas de servicio de vacunación)*100</t>
  </si>
  <si>
    <t>5. Fomento al desarrollo económico de Actopan</t>
  </si>
  <si>
    <t xml:space="preserve">Dirección de Fomento Económico y Mejora Regulatoria </t>
  </si>
  <si>
    <t xml:space="preserve">Contribuir al incremento de empleos formales para la población actopense a través de la instalación de unidades económicas </t>
  </si>
  <si>
    <t>Tasa de crecimiento de empleos formales registrados en el IMSS</t>
  </si>
  <si>
    <t>(Número  de niñez atendida con servicio integral de cuidado/Número de niñez programada para servicio integral de cuidado)*100</t>
  </si>
  <si>
    <t xml:space="preserve">Las unidades económicas beneficiadas se instalan y permanencen en el municipio de Actopan </t>
  </si>
  <si>
    <t>Tasa</t>
  </si>
  <si>
    <t>Tasa de crecimiento de unidades económicas en permanencia e instaladas</t>
  </si>
  <si>
    <t xml:space="preserve">Acciones estratégicas a MIPYMES realizadas </t>
  </si>
  <si>
    <t xml:space="preserve">Porcentaje de Mipymes beneficiadas con acciones estratégicas </t>
  </si>
  <si>
    <t xml:space="preserve"> (Número de mipymes beneficiadas  con acciones estratégicas/
Número de mipymes programadas con acciones estratégicas)*100</t>
  </si>
  <si>
    <t xml:space="preserve">Emisión de licencias SARE a Mipymes </t>
  </si>
  <si>
    <t>Porcentaje de Mipymes beneficiadas con licencia SARE</t>
  </si>
  <si>
    <t>(Númerode Mipymes beneficiadas con licencias SARE/Número de Mipymes programadas para licencias SARE)*100</t>
  </si>
  <si>
    <t xml:space="preserve">Otorgamiento de becas laborales a Mipymes </t>
  </si>
  <si>
    <t xml:space="preserve">Porcentaje de Mipymes beneficiadas con becas labores </t>
  </si>
  <si>
    <t>(Número de Mipymes beneficiadas con becas laborales/Número de Mipymes programdas para becas laborales)*100</t>
  </si>
  <si>
    <t xml:space="preserve">Dirección de Reglamentos </t>
  </si>
  <si>
    <t>Licencias de funcionamiento  a unidades económicas emitidas</t>
  </si>
  <si>
    <t xml:space="preserve">Porcentaje de licencias de funcionamiento emitidas 
  </t>
  </si>
  <si>
    <t>(Número de licencias emitidas/Número de licencias solicitadas)*100</t>
  </si>
  <si>
    <t>Supervisiòn de unidades econòmicas para el cumplimiento normativo</t>
  </si>
  <si>
    <t>(Número de verificaciones realizadas/Número de verificaciones programas)*100</t>
  </si>
  <si>
    <t xml:space="preserve">Dirección de Turismo </t>
  </si>
  <si>
    <t>Vinculaciòn con unidades econòmicas turìsticas de Actopan realizadas</t>
  </si>
  <si>
    <t>Porcentaje de vinculaciones con unidades econòmicas turìsticas realizadas</t>
  </si>
  <si>
    <t xml:space="preserve">(Número de vinculaciones realizadas/Número de vinculaciones programadas)*100
</t>
  </si>
  <si>
    <t>Implementaciòn de estrategias municipales para fortalecer el turismo en Actopan</t>
  </si>
  <si>
    <t xml:space="preserve">Porcentaje de estrategias turìsticas municipales implementadas </t>
  </si>
  <si>
    <t>(Número de estrategias municipales turìsticas realizadas/Número de estrategias municipales turìsticas programadas)*100</t>
  </si>
  <si>
    <t>Dirección de Desarrollo Agropecuario</t>
  </si>
  <si>
    <t xml:space="preserve">Acciones estratégicas  a unidades económicas agropecuarias otorgadas </t>
  </si>
  <si>
    <t>Porcentaje de unidades económicas agropecuarias beneficiadas con acciones estratégicas</t>
  </si>
  <si>
    <t>(Número de unidades econòmicas agropecuarias beneficiadas/Número de unidades economicas agropecuarias solicitantes)*100</t>
  </si>
  <si>
    <t>Acciones estratégicas  agropecuarias</t>
  </si>
  <si>
    <t xml:space="preserve">Porcentaje de acciones estratégicas agropecuarias realizadas </t>
  </si>
  <si>
    <t>(Número de acciones estratégicas agropecuarias realizadas/Número de accciones estratégicas agropecuarias programadas)*100</t>
  </si>
  <si>
    <t xml:space="preserve">Dirección de Educación </t>
  </si>
  <si>
    <t>Contribuir a la disminución del rezago educativo en la población actopense</t>
  </si>
  <si>
    <t xml:space="preserve">Porcentaje de personas con rezago educativo en Actopan </t>
  </si>
  <si>
    <t>(Número de personas con rezago educativo/ Total de habitantes de Actopan)*100</t>
  </si>
  <si>
    <t>Porcentaje de cobertura de comunidades y colonias  con estrategias de educación y cultura</t>
  </si>
  <si>
    <t>(Número de comunidades y colonias  con acciones de educación y cultura atendidas/Total de comunidades y colonias de Actopan)*100</t>
  </si>
  <si>
    <t>Planteles educativos  de nivel básico con acciones estratégicas realizadas</t>
  </si>
  <si>
    <t xml:space="preserve">Porcentaje de accciones estratégicas que benefician a planteles educativos </t>
  </si>
  <si>
    <t xml:space="preserve">(Número de accciones estratégicas realizadas/ 
Número de acciones estratégicas programadas)*100 </t>
  </si>
  <si>
    <t xml:space="preserve">Gestiones para planteles  educativos de nivel básico realizados </t>
  </si>
  <si>
    <t xml:space="preserve">Porcentaje de gestiones de acciones estratégicas para planteles educativos realizadas </t>
  </si>
  <si>
    <t>(Número de gestiones estratégicas realizadas para planteles educativos/
Número de gestiones estratégicas programas para planteles educativos)*100</t>
  </si>
  <si>
    <t xml:space="preserve">Dirección de Cultura </t>
  </si>
  <si>
    <t xml:space="preserve">Eventos culturales y artísticos realizados </t>
  </si>
  <si>
    <t xml:space="preserve">Porcentaje de eventos culturales y artísticos realizados </t>
  </si>
  <si>
    <t>(Número de eventos culturales y artísticos realizados/Número de eventos culturales artísticos programados)</t>
  </si>
  <si>
    <t xml:space="preserve">Gestión de eventos culturales y artísticos </t>
  </si>
  <si>
    <t xml:space="preserve">Porcentaje de gestión de eventos realizados </t>
  </si>
  <si>
    <t>(Número de gestión de eventos realizados/Nümero de gestión de eventos programados)*100</t>
  </si>
  <si>
    <t xml:space="preserve">Talleres de promoción de lectura realizados </t>
  </si>
  <si>
    <t xml:space="preserve">Porcentaje de talleres de promoción de lectura realizados </t>
  </si>
  <si>
    <t xml:space="preserve">Difusión de talleres de promoción de lectura en colonias y comunidades realizados </t>
  </si>
  <si>
    <t>Porcentaje de campañas de difusión talleres de lectura realizados</t>
  </si>
  <si>
    <t xml:space="preserve">
(Número de campañas de difusión de talleres de lectura programados/Número de campañas de difusión de talleres de lectura realizados)*100</t>
  </si>
  <si>
    <t>(Número de talleres de promoción de lectura realizados/Número de talleres de promoción de lectura programados)*100</t>
  </si>
  <si>
    <t xml:space="preserve">Talleres artísticos  y culturales realizados </t>
  </si>
  <si>
    <t>Porcentaje de talleres de artísticos y culturales realizados</t>
  </si>
  <si>
    <t>(Número de talleres artísticos y culturales   realizados/Número de talleres artísticos y culturales programados)*100</t>
  </si>
  <si>
    <t xml:space="preserve">Difusión de talleres de artísticos y culturales en colonias y comunidades </t>
  </si>
  <si>
    <t xml:space="preserve">Porcentaje de campañas de difusión talleres artísticos y culturales realizados </t>
  </si>
  <si>
    <t xml:space="preserve">(Número de campañas de difusión de talleres artísticos y culturales realizados/
Número de campañas de difusión de talleres artísticos y culturales  programados)*100
</t>
  </si>
  <si>
    <t>6. Actopan con obra pública, servicios municipales y desarrollo sostenible</t>
  </si>
  <si>
    <t xml:space="preserve">Dirección de Servicios Municipales </t>
  </si>
  <si>
    <t>Contribuir a mayor cobertura de servicios públicos municipales de Actopan</t>
  </si>
  <si>
    <t xml:space="preserve">Índice </t>
  </si>
  <si>
    <t>La población de Actopan Hidalgo cuenta con buena percepción ciudadana de los servicios públicos</t>
  </si>
  <si>
    <t>Porcentaje en la percepción positiva en la prestación de servicios públicos municipales</t>
  </si>
  <si>
    <t>(Número de cuestionarios con percepción positiva/
Número de cuestionarios aplicados)*100</t>
  </si>
  <si>
    <t xml:space="preserve">Porcentaje de cobertura del servicio de recolección de residuos en comunidades  y localidades de Actopan  </t>
  </si>
  <si>
    <t xml:space="preserve">(Número de comunidades y colonias atendidas con recolección de residuos/
Número de comunidades y colonias de Actopan)*100 </t>
  </si>
  <si>
    <t xml:space="preserve">Cumplimiento de rutas de recolección de residuos </t>
  </si>
  <si>
    <t>Porcentaje de rutas  de recolección de residuos realizadas</t>
  </si>
  <si>
    <t>(Número de rutas de recolección de residuos realizadas/Número  de rutas existentes)*100</t>
  </si>
  <si>
    <t xml:space="preserve">Servicio de alumbrado público proporcionado en las comunidades y colonias de Actopan </t>
  </si>
  <si>
    <t xml:space="preserve">Porcentaje de luminarias en funcionamiento en colonias y comunidades de Actopan </t>
  </si>
  <si>
    <t>(Número de luminarias en funcionamiento en colonias y comunidades de Actopan/ 
Total de luminarias de las colonias y comunidades de Actopan)*100</t>
  </si>
  <si>
    <t xml:space="preserve">Atención de reporte de luminarias de las colonias y comunidades de Actopan </t>
  </si>
  <si>
    <t>(Número de reportes de luminarias atendidas/
Número reportes de luminarias solcitados)*100</t>
  </si>
  <si>
    <t xml:space="preserve">Servicios de pateón realizados a la ciudadanía de Actopan </t>
  </si>
  <si>
    <t>Porcentaje de servicios de panteón atendidos</t>
  </si>
  <si>
    <t xml:space="preserve">(Número de servicios de panteón atendidos/
Número de servicios de panteón solicitados)*100 
</t>
  </si>
  <si>
    <t xml:space="preserve">Gestión de proporcionar los servicios de panteón </t>
  </si>
  <si>
    <t xml:space="preserve">Porcentaje de gestiones para los servicios de panteón realizadas </t>
  </si>
  <si>
    <t>(Número de gestiones realizadas/Número de  gestiones solicitadas)*100</t>
  </si>
  <si>
    <t>1.Actopan un gobierno con visión humanista</t>
  </si>
  <si>
    <t xml:space="preserve">Secretaría General </t>
  </si>
  <si>
    <t>Contribuir al cumplimiento de metas y objetivos institucionales</t>
  </si>
  <si>
    <t xml:space="preserve">Porcentaje </t>
  </si>
  <si>
    <t xml:space="preserve">Eficacia </t>
  </si>
  <si>
    <t>El gobierno municipal cuenta con reglamentación actualizada</t>
  </si>
  <si>
    <t>Porcentaje de normatividad actualizada</t>
  </si>
  <si>
    <t>(Número de normativas actualizadas/Número de normativas que requieren actualización)*100</t>
  </si>
  <si>
    <t xml:space="preserve">Componente </t>
  </si>
  <si>
    <t>Estructura organizacional, normativa y reglamentos actualizados</t>
  </si>
  <si>
    <t>Promedio del cumplimiento de actividades de actualización y armonización de normativa y reglamentos</t>
  </si>
  <si>
    <t xml:space="preserve">Promedio </t>
  </si>
  <si>
    <t xml:space="preserve">Trimestral </t>
  </si>
  <si>
    <t>Actualización de la normativa institucional</t>
  </si>
  <si>
    <t>Porcentaje de áreas con manuales de operación actualizadas</t>
  </si>
  <si>
    <t>(Total de áreas con manuales de organización actualizados/ Total de áreas)*100</t>
  </si>
  <si>
    <t>Dirección de Recursos Humanos</t>
  </si>
  <si>
    <t>Porcentaje de reglamentos actualizados</t>
  </si>
  <si>
    <t>(Total de reglamentos actualizados/Total de reglamentos programados para actualización)*100</t>
  </si>
  <si>
    <t xml:space="preserve">Oficilia Mayor </t>
  </si>
  <si>
    <t>Solicitudes de acuerdos de Ayuntamiento autorizados</t>
  </si>
  <si>
    <t>Porcentaje de acuerdos autorizados</t>
  </si>
  <si>
    <t>(Número de acuerdos autorizados/Número de acuerdos solicitados)*100</t>
  </si>
  <si>
    <t>Fundamentación de acuerdos</t>
  </si>
  <si>
    <t>Porcentaje de solicitudes de acuerdos con fundamentación</t>
  </si>
  <si>
    <t>(Total de solicitudes de acuerdos con fundamentación/Total de solicitudes de acuerdos)*100</t>
  </si>
  <si>
    <t>Publicación de acuerdos firmados por el Ayuntamiento</t>
  </si>
  <si>
    <t>Porcentaje de acuerdos autorizados por el ayuntamiento públicados en el periódico oficial</t>
  </si>
  <si>
    <t>02. Normativa Eficiente</t>
  </si>
  <si>
    <t xml:space="preserve">06.Desarrollo económico </t>
  </si>
  <si>
    <t xml:space="preserve">07.Desarrollo Humano </t>
  </si>
  <si>
    <t>(Sumatoria del porcentaje de cumplimiento de actividades de actualización y armonización de normativa y reglamentos)/Número de actividades de cumplimiento de actividades de actualización y armonización de normativa y reglamento realizadas</t>
  </si>
  <si>
    <t xml:space="preserve">Dirección de Salud </t>
  </si>
  <si>
    <t>Amarillo</t>
  </si>
  <si>
    <t>Variación</t>
  </si>
  <si>
    <t xml:space="preserve">Porcentaje de cobertura de personas actopenses beneficiadas con programas asistenciales </t>
  </si>
  <si>
    <t>(Acumulado de empleos generados a 2025-
Número de empleos generados 2024)/Número de empleos generados 2024</t>
  </si>
  <si>
    <t>(Acumulado de unidades económicas registradas a 2025- Número de unidades económicas existentes en  2024)/Número de unidades económicas existentes en 2024</t>
  </si>
  <si>
    <t>(Porcentaje de cobertura de luminarias+
Porcentaje de cobertura de   limpia de calles  y vialidades+
 Porcentaje de cobertura de servicio de panteón)/3</t>
  </si>
  <si>
    <t>2. Actopan con seguridad pública</t>
  </si>
  <si>
    <t xml:space="preserve">Dirección de Seguridad Pública y Protección Civil </t>
  </si>
  <si>
    <t xml:space="preserve">Contribuir a un Actopan seguro a través de la reducción de la incidencia delictiva </t>
  </si>
  <si>
    <t>Tasa de delitos por cada 1000 habitantes</t>
  </si>
  <si>
    <t>(Número de delitos * 1000) / población total de Actopan</t>
  </si>
  <si>
    <t xml:space="preserve">El municipio de Actopan cuenta con baja incidencia delictiva y vulnerabilidad social </t>
  </si>
  <si>
    <t>Tasa de variación de la incidencia delictiva</t>
  </si>
  <si>
    <t>(Número de delitos 2025 – Número de delitos 2024) / Número de delitos 2024) *100</t>
  </si>
  <si>
    <t>Fortalecimiento de las capacidades del cuerpo policial y equipamiento operativo-tecnológica dentro de la seguridad pública</t>
  </si>
  <si>
    <t>Promedio del cumplimiento de acciones para el fortalecimiento, capacitación y equipamiento del cuerpo policial</t>
  </si>
  <si>
    <t>Sumatoria del porcentaje de cumplimiento de las actividades de fortalecimiento, capacitación y equipamiento del cuerpo policial realizadas/Número de actividades de fortalecimiento, capacitación y equipamiento del cuerpo policial realizadas</t>
  </si>
  <si>
    <t>Dirección de Seguridad Pública yTránsito Municipal</t>
  </si>
  <si>
    <t>Certificación del cuerpo policial</t>
  </si>
  <si>
    <t>Realización de las certificaciones del cuerpo policial C3</t>
  </si>
  <si>
    <t>Porcentaje de elementos que adquieren con su CUP</t>
  </si>
  <si>
    <t>Porcentaje de elementos que adquieren la certificación C3</t>
  </si>
  <si>
    <t>Realización de la certificación de Formación Inicial del cuerpo policial</t>
  </si>
  <si>
    <t>Porcentaje de elementos que cursan la certificación Formación Inicial</t>
  </si>
  <si>
    <t>(Número de elementos que adquieren  la certificación de C3l/Total de elementos activos)*100</t>
  </si>
  <si>
    <t>(Número de elementos que adquieren la certificación de formación inicial/Total de elementos activos)*100</t>
  </si>
  <si>
    <t>Contratación de elementos  del cuerpo policial</t>
  </si>
  <si>
    <t>Porcentaje de cumplimiento de contratación de policias</t>
  </si>
  <si>
    <t>(Número de plazas nuevas para contratación realizada/Número de plazas nuevas para contratación programadal)*100</t>
  </si>
  <si>
    <t>Adquisición de patrullas, cámaras de vigilancia y accesorios tecnológicos de seguridad pública</t>
  </si>
  <si>
    <t>Porcentaje de patrullas, cámaras de vigilancia y accesorios tecnológicos de seguridad pública</t>
  </si>
  <si>
    <t>(Número de patrullas, cámaras de vigilancia y accesorios tecnológicos de seguridad pública adquiridos/Número de patrullas, cámaras de vigilancia y accesorios tecnológicos de seguridad pública programado para adquirir)*100</t>
  </si>
  <si>
    <t>Adquisición de equipamiento y tecnología para la cuerpo policial</t>
  </si>
  <si>
    <t xml:space="preserve">Porcentaje de material para el equipamiento de la fuerza policial </t>
  </si>
  <si>
    <t>(Número de material para el equipamiento de la fuerza policial adquirido/Número de material para el equipamiento de la fuerza policial programado para adquirir)*100</t>
  </si>
  <si>
    <t>Proximidad social implementada</t>
  </si>
  <si>
    <t>Porcentaje de acciones de proximidad realizadas</t>
  </si>
  <si>
    <t>(Sumatoria del porcentaje de cumplimiento de aciones de proximidad realizadas / acciones de proximidad programadas)*100</t>
  </si>
  <si>
    <t>Participación en charlas, talleres de proximidad en escuela, instituciones, colonias y lugares públicos</t>
  </si>
  <si>
    <t>Análisis de la incidencia delictiva</t>
  </si>
  <si>
    <t>Porcentaje de implementación del mapa delictivo</t>
  </si>
  <si>
    <t>(Número de mapas delictivos realizados/ Número de mapas delictivos programados)*100</t>
  </si>
  <si>
    <t>Implementación de rondines y operativos para prevención del delito</t>
  </si>
  <si>
    <t>Porcentaje de operativos implementados</t>
  </si>
  <si>
    <t>(Número de operativos realizados / Número de operativos programados)*100</t>
  </si>
  <si>
    <t xml:space="preserve">Tránsito y seguridad vial mejorado  </t>
  </si>
  <si>
    <t>Porcentaje de acciones de mejora de tránsito implementadas</t>
  </si>
  <si>
    <t>(Número de acciones de mejora de tránsito realizadas / Número de acciones de mejora de tránsito programadas ) *100</t>
  </si>
  <si>
    <t>Realización de trámites de tránsito y seguridad vial en el municipio de Actopan</t>
  </si>
  <si>
    <t>Porcentaje de trámites de tránsito y seguridad vial realizados</t>
  </si>
  <si>
    <t>(Número de trámites de tránsito y seguridad vial realizados/Número de trámites de tránsito y seguridad vial solicitados)*100</t>
  </si>
  <si>
    <t xml:space="preserve">Oficina conciliadora </t>
  </si>
  <si>
    <t>Conflictos con convenios de conciliación realizados</t>
  </si>
  <si>
    <t>Porcentaje de conflictos con convenios de conciliación</t>
  </si>
  <si>
    <t>(Número de conflictos resueltos con convenios de conciliación/Total de conflictos citados)*100</t>
  </si>
  <si>
    <t>Fortalecer la prevención del delito</t>
  </si>
  <si>
    <t>Porcentaje de acciones para la prevención de conflictos</t>
  </si>
  <si>
    <t>(Número de acciones para la prevención de conflictos realizadas/Número de acciones de prevención de conflictos programadas)*100</t>
  </si>
  <si>
    <t>Promoción de la justicia cívica</t>
  </si>
  <si>
    <t>Porcentaje de cumplimiento de acciones de publicidad de justicia cívica</t>
  </si>
  <si>
    <t>(Número de acciones de publicidad de justicia cívica realizadas/Número de acciones de publicidad de justicia cívica programadas)*100</t>
  </si>
  <si>
    <t xml:space="preserve">Dirección de Protección Civil y Gestión de Riesgos </t>
  </si>
  <si>
    <t>Atención de emergencias y de protección civil solicitadas por la población</t>
  </si>
  <si>
    <t xml:space="preserve">Porcentaje de atención de emergencias y de protección civil </t>
  </si>
  <si>
    <t>(Número de solicitudes de atención de emergencias y de protección civil realizadas/Número de solicitudes de atención de emergencias y de protección civil solicitadas)*100</t>
  </si>
  <si>
    <t>Capacitación a la población en temas preventivos</t>
  </si>
  <si>
    <t>Porcentaje de material para el equipamiento de del cuerpo de protección civil</t>
  </si>
  <si>
    <t>Porcentaje de capacitaciones preventivas realizadas</t>
  </si>
  <si>
    <t>(Número de capacitaciones realizadas/Número de capacitaciones programadas)*100</t>
  </si>
  <si>
    <t>Adquisición de equipamiento y tecnología para la cuerpo de protección civil</t>
  </si>
  <si>
    <t>(material para el equipamiento de protección civil programado/material para el equipamiento de protección civil  programado para adquirir)*100</t>
  </si>
  <si>
    <t>08. Infraestructura pública sostenible</t>
  </si>
  <si>
    <t>Contribuir al desarrollo sostenible del municipio de Actopan, mediante acciones de obra pública, planeación urbana, movilidad y ecología</t>
  </si>
  <si>
    <t>Porcentaje de población que presenta carencia por acceso a servicios básicos de la vivienda</t>
  </si>
  <si>
    <t>(Personas con carencia por servicios básicos de la vivienda en el año t/total de habitantes en el año t )*100</t>
  </si>
  <si>
    <t>Porcentaje de obras públicas recepcionadas</t>
  </si>
  <si>
    <t>(Obras públicas recepcionadas en 2025 / Total de obras públicas autorizadas) *100</t>
  </si>
  <si>
    <t>Dirección de Obras Públicas</t>
  </si>
  <si>
    <t>Proyectos de obras autorizados</t>
  </si>
  <si>
    <t>Porcentaje de obras y acciones autorizadas</t>
  </si>
  <si>
    <t>Realización de obras de inversión de infraestructura carretera</t>
  </si>
  <si>
    <t>Porcentaje de obras de inversión de infraestructura carretera realizadas</t>
  </si>
  <si>
    <t>(Número de proyectos de obra realizados / Número de proyectos de obra programados) *100</t>
  </si>
  <si>
    <t>Realización de obras de inversión de servicios básicos</t>
  </si>
  <si>
    <t>Porcentaje de obras de inversión de servicios básicos realizadas</t>
  </si>
  <si>
    <t xml:space="preserve">Dirección de Desarrollo Urbano y Territorial </t>
  </si>
  <si>
    <t xml:space="preserve">Fortalecer el desarrollo urbano y ordenamiento territorial </t>
  </si>
  <si>
    <t>Porcentaje de cumplimiento de las acciones de Desarrollo Urbano y Territorial</t>
  </si>
  <si>
    <t>Sumatoria de acciones de Desarollo Urbano y Territorial Programadas/Total de acciones de Dessarollo Urbano y Territorial Realizadas</t>
  </si>
  <si>
    <t>Realización de licencias de construcción y trámites de alineamiento y número oficial .</t>
  </si>
  <si>
    <t>Porcentaje de licencias de construcción y trámites de alineamiento y número oficial autorizadas</t>
  </si>
  <si>
    <t>(Número de licencias de construcción autorizadas y trámites de alineamiento/Número de licencias de construcción autorizadas y trámites de alineamiento solicitadas)*100</t>
  </si>
  <si>
    <t>Instrumentación de la planeación de desarrollo urbanno y territorial</t>
  </si>
  <si>
    <t>Porcentaje de acciones para la elaboración y públicación del Plan de Desarrollo Urbano y Territorial</t>
  </si>
  <si>
    <t xml:space="preserve"> (Número de acciones para la elaboración y públicación del Plan de Desarrollo Urbano y Territorial realizadas/ Número de acciones para la elaboración y publicación del Plan de Desarrollo Urbano y Territorial programadas)*100</t>
  </si>
  <si>
    <t xml:space="preserve">Coordinación de Movilidad </t>
  </si>
  <si>
    <t>Mejorar la movilidad urbana</t>
  </si>
  <si>
    <t>Porcentaje de acciones que mejoran la de movilidad urbana</t>
  </si>
  <si>
    <t>(Número de acciones que mejoran la de movilidad urbana realizadas/Número de acciones que mejoran la de movilidad urbana programadas)*100</t>
  </si>
  <si>
    <t>El municipio de Actopan cuenta con proyectos de de obra pública</t>
  </si>
  <si>
    <t xml:space="preserve">Instalación de señalizaciones </t>
  </si>
  <si>
    <t>Porcentaje de señalizaciones viales instaladas</t>
  </si>
  <si>
    <t>(Número de señalizaciones viales instaladas / Número de señalizaciones viales programadas)*100</t>
  </si>
  <si>
    <t xml:space="preserve">Dirección de ecología y medio ambiente </t>
  </si>
  <si>
    <t>Gestión, conservación, control y educación ambiental en el municipio de Actopan</t>
  </si>
  <si>
    <t>Porcentaje de acciones para el cuidado ecológico y medio ambiente</t>
  </si>
  <si>
    <t>(Número de acciones para el cuidado ecológico y medio ambiente realizadas / Número de acciones para el cuidado ecológico y del medio ambiente programadas)*100</t>
  </si>
  <si>
    <t>Realización de actividades de reforestación y cuidado del medio ambiente</t>
  </si>
  <si>
    <t>Porcentaje de acciones preventivas para el cuidado ecológico y medio ambiente</t>
  </si>
  <si>
    <t>(Número de acciones preventivas para el cuidado ecológico y del medio ambiente realizadas / Número de acciones preventivas para el cuidado ecológico y medio ambiente programadas)*100</t>
  </si>
  <si>
    <t>Supervisión y validación de autorizaciones para el control forestal y cuidado del medio ambiente</t>
  </si>
  <si>
    <t>Porcentaje de acciones normativas para el cuidado ecológico y medio ambiente</t>
  </si>
  <si>
    <t>(Número de acciones normativas para el cuidado ecológico y del medio ambiente realizadas / Número de acciones preventivas para el cuidado ecológico y medio ambiente programadas)*100</t>
  </si>
  <si>
    <t>01. Gobierno abierto y humanista</t>
  </si>
  <si>
    <t>Dirección General de Planeación y Evaluación</t>
  </si>
  <si>
    <t>Contribuir a la confianza de la población actopense en el gobierno municipal</t>
  </si>
  <si>
    <t>Índice Municipal de Rendición de Cuentas (IMRC)</t>
  </si>
  <si>
    <t>Mide las solicitudes de acceso a información publica conestadas respecto a las solicitudes recibidas</t>
  </si>
  <si>
    <t>Índice</t>
  </si>
  <si>
    <t>El gobierno municipal de Actopan mejora su desempeño</t>
  </si>
  <si>
    <t>Promedio de cumplimiento de metas de indicadores estratégicos</t>
  </si>
  <si>
    <t>Mide el cumplimiento de los objetivos definidos por el municipio en 2025</t>
  </si>
  <si>
    <t>Promedio</t>
  </si>
  <si>
    <t>Sumatoria del porcentaje de cumplimiento de metas 2025 / Total de indicadores estratégicos 2025</t>
  </si>
  <si>
    <t>Presidencia Municipal y Despacho Municipal</t>
  </si>
  <si>
    <t>Satisfacción de la ciudadania en la atención de demandas y/o peticiones</t>
  </si>
  <si>
    <t>Porcentaje de satisfacción ciudadana en las demandas y/o peticiones atendidas</t>
  </si>
  <si>
    <t>Mide el nivel de satisfacción de la ciudadanía respecto al total de  personas encuestadas</t>
  </si>
  <si>
    <t>(Número de ciudadanos satisfechos/Total de encuestados)*100</t>
  </si>
  <si>
    <t xml:space="preserve">Calidad </t>
  </si>
  <si>
    <t>Actividad</t>
  </si>
  <si>
    <t>Audiencias y solicitudes ciudadanas atendidas</t>
  </si>
  <si>
    <t>Porcentaje de Audiencias y Solicitudes Ciudadanas atendidas</t>
  </si>
  <si>
    <t>Mide la proporción de audiencias y solicitudes atendidas en relación con las solicitadas por la ciudadanía.</t>
  </si>
  <si>
    <t>(Número de audiencias y solicitudes atendidas/Número de audiencias solicitadas)*100</t>
  </si>
  <si>
    <t>Dirección de Conunicación Social</t>
  </si>
  <si>
    <t xml:space="preserve">Oficina Municipal de Enlace </t>
  </si>
  <si>
    <t>Pasaportes tramitados satisfactoriamente</t>
  </si>
  <si>
    <t>Tasa de variación porcentual de pasaportes tramitados</t>
  </si>
  <si>
    <t>Mide el cambio en el número de pasaportes tramitados en comparación con periodos anteriores.</t>
  </si>
  <si>
    <t>(Número de pasaportes tramitados trimestre 2025/Número de pasaportes tramitados trimestre 2024)-1*100</t>
  </si>
  <si>
    <t>Realización de solicitudes de pasaportes</t>
  </si>
  <si>
    <t>Porcentaje de pasaportes tramitados trimestre actual</t>
  </si>
  <si>
    <t>Mide la proporción de pasaportes procesados en el trimestre en relación con la demanda total esperada.</t>
  </si>
  <si>
    <t>(Número de pasaportes generados/Número de pasaportes solicitados por el ciudadano)*100</t>
  </si>
  <si>
    <t>Registro de actos administrativos y gestión documental</t>
  </si>
  <si>
    <t>Indice de registro de actos administrativos y gestión documental</t>
  </si>
  <si>
    <t>Mide la cantidad y calidad del registro de actos administrativos y gestión documental en el municipio.</t>
  </si>
  <si>
    <t>(Porcentaje de trámites de certificaciones y constancias realizadas+Porcentaje de trámites de registro civil realizadas+Porcentaje de acciones normativas de archivo realizadas)*3</t>
  </si>
  <si>
    <t>Realización de trámites de certificaciones y constancias</t>
  </si>
  <si>
    <t>Porcentaje de trámites de certificaciones y constancias realizadas</t>
  </si>
  <si>
    <t>Mide la proporción de trámites y constancias realizadas respecto a las programadas</t>
  </si>
  <si>
    <t>(Número de trámites de certificaciones y constancias realizadas/Número de trámites de certificaciones y constancias solicitadas)*100</t>
  </si>
  <si>
    <t>Realización de trámites de registro civil</t>
  </si>
  <si>
    <t>Porcentaje de trámites de registro civil realizadas</t>
  </si>
  <si>
    <t>Mide la proporción de trámites de registro civil efectuados en relación con los solicitados.</t>
  </si>
  <si>
    <t>(Número de trámites de registro civil realizadas/ Número de trámites de registro civil solicitadas)*100</t>
  </si>
  <si>
    <t>Coordinación de Archivo</t>
  </si>
  <si>
    <t>Realización de procesos normativos en la administración de archivos y gestión documental</t>
  </si>
  <si>
    <t>Porcentaje de acciones normativas de archivo realizadas</t>
  </si>
  <si>
    <t>Mide la proporción  de acciones normativas realizadas respecto a las establecidas</t>
  </si>
  <si>
    <t>( Número de Acciones Normativas para Archivo Realizadas
/ Número de Acciones Normativas para Archivo Establecidas)*100</t>
  </si>
  <si>
    <t xml:space="preserve">Dirección General Jurídica </t>
  </si>
  <si>
    <t xml:space="preserve">Tesorería Municipal </t>
  </si>
  <si>
    <t>Ingresos propios municipales incrementados</t>
  </si>
  <si>
    <t>Tasa de variación de recaudación de ingresos</t>
  </si>
  <si>
    <t>Mide la variación en la recaudación municipal comparado con periodos previos.</t>
  </si>
  <si>
    <t>(Ingresos propios trimestre actual/ Ingresos propios trimestre año anterior) -1) *100</t>
  </si>
  <si>
    <t xml:space="preserve">Tasa </t>
  </si>
  <si>
    <t xml:space="preserve">Dirección de Contabilidad y Presupuesto </t>
  </si>
  <si>
    <t>Realización de Informes e cumplimiento contable y presupuestal</t>
  </si>
  <si>
    <t>Porcentaje de informes de cumplimiento contable y presupuestal realizados</t>
  </si>
  <si>
    <t>Mide la proporciónde informes de cumplimiento contable y presupuestal realizados respecto a los programados</t>
  </si>
  <si>
    <t>Número de informes de cumplimiento contable y presupuestal realizados/Número de informes de cumplimiento contable y presupuestal programado*100</t>
  </si>
  <si>
    <t xml:space="preserve">Dirección de Catastro </t>
  </si>
  <si>
    <t>Actualización del padrón catastral</t>
  </si>
  <si>
    <t>Porcentaje de avance en la actualización de datos cartográficos y alfanuméricos del padrón catastral</t>
  </si>
  <si>
    <t>Mide el progreso en la actualización de información catastral y geográfica del municipio.</t>
  </si>
  <si>
    <t xml:space="preserve">(Número de registros actualizados / Total de actualizaciones programadas)*100
</t>
  </si>
  <si>
    <t>Gasto en insumos y servicios a las dependencias del Municipio de Actopan realizado</t>
  </si>
  <si>
    <t>Tasa de variación en el gasto de consumo de insumos y/o servicios</t>
  </si>
  <si>
    <t>Mide los cambios en el gasto destinado al consumo de insumos y servicios en el municipio respecto al periodo anterior</t>
  </si>
  <si>
    <t>(Gasto del trimestre 2025 / Gasto del trimestre 2024 )-1*100</t>
  </si>
  <si>
    <t xml:space="preserve">Dirección de Recursos Materiales </t>
  </si>
  <si>
    <t>Atención a las solicitudes de servicios generales a las dependencias del gobierno municipal</t>
  </si>
  <si>
    <t>Porcentaje de solicitudes atendidas de servicios generales</t>
  </si>
  <si>
    <t>Mide la proporción en la atención de solicitudes de servicios generales municipales.</t>
  </si>
  <si>
    <t>(Solicitudes de servicios generales atendidas / Solicitudes de servicios generales recibidas)* 100</t>
  </si>
  <si>
    <t>Gestión de suministro de combustible para vehículos y dependencias propiedad del municipio</t>
  </si>
  <si>
    <t>Porcentaje de consumo de combustible de vehículos y dependencias del Municipio</t>
  </si>
  <si>
    <t>Mide la proporción del uso de combustible en vehículos y dependencias municipales en relación a los programados</t>
  </si>
  <si>
    <t>(Número de litros consumidos/Número de litros programados a consumir)*100</t>
  </si>
  <si>
    <t>Mantenimiento del parque vehicular del ayuntamiento</t>
  </si>
  <si>
    <t>Porcentaje de solicitudes atendidas de servicios de mantenimiento contratados</t>
  </si>
  <si>
    <t>Mide la proporción de respuesta en la prestación de servicios de mantenimiento contratados respecto a las solicitudes recibidas</t>
  </si>
  <si>
    <t>(Solicitudes de mantenimiento vehicular atendidas / Solicitudes de mantenimiento vehicular recibidas)* 100</t>
  </si>
  <si>
    <t>Coordinación de Informática</t>
  </si>
  <si>
    <t>Atención de solicitudes de mantenimiento informático</t>
  </si>
  <si>
    <t>Porcentaje de solicitudes atendidas con mantenimiento informático</t>
  </si>
  <si>
    <t>Mide la porproción en la atención de requerimientos de mantenimiento de infraestructura informática respecto a las recibidas</t>
  </si>
  <si>
    <t>(Solicitudes atendidas / Solicitudes recibidas)* 100</t>
  </si>
  <si>
    <t xml:space="preserve">Dirección de Licitaciones y Contratos </t>
  </si>
  <si>
    <t>Realización de procedimientos de Contratación</t>
  </si>
  <si>
    <t>Porcentaje de contrataciones realizadas</t>
  </si>
  <si>
    <t>Mide la proporción de las contrataciones realizadas respecto a las programadas</t>
  </si>
  <si>
    <t>(Contratos realizados/Total de requerimientos) *100</t>
  </si>
  <si>
    <t xml:space="preserve">Dirección de Recursos Humanos </t>
  </si>
  <si>
    <t>Capacitación para las personas servidoras públicas del municipio de Actopan realizadas</t>
  </si>
  <si>
    <t>Porcentaje de las personas servidoras públicas que reciben capacitación</t>
  </si>
  <si>
    <t>(Número de personas servidoras publicas capacitadas/Número total de servidores públicos)*100</t>
  </si>
  <si>
    <t>Mide la proporción de servidores públicos capacitados respecto al total.</t>
  </si>
  <si>
    <t>Gestión de cursos de capacitación para las personas servidoras públicas del municipio de Actopan</t>
  </si>
  <si>
    <t xml:space="preserve">Porcentaje de cursos de capacitación realizados para las personas servidoras públicas </t>
  </si>
  <si>
    <t>Mide la proporción de cursos impartidos a los servidores públicos en relación con los planeados.</t>
  </si>
  <si>
    <t>(Número de cursos de capacitación/número total de cursos programados)*100</t>
  </si>
  <si>
    <t>Acciones de control interno realizadas</t>
  </si>
  <si>
    <t>Promedio del cumplimiento de acciones de control interno realizadas</t>
  </si>
  <si>
    <t>Mide la efectividad en la ejecución de acciones de control interno.</t>
  </si>
  <si>
    <t xml:space="preserve">Dirección de Auditoría </t>
  </si>
  <si>
    <t>Instalación de Comités de Contraloria Social</t>
  </si>
  <si>
    <t>Porcentaje de Comités de Contraloría Social formalizados</t>
  </si>
  <si>
    <t>Mide la proporción de avance en la formalización de comités ciudadanos para la vigilancia de recursos públicos.</t>
  </si>
  <si>
    <t>(Número de Comités de Contraloría Social formalizados/Número de Comités de Contraloría Social requeridos)*100</t>
  </si>
  <si>
    <t>Realización de actividades de vigilancia de la planeación, programción, presupuestación, contratación y ejecución de recursos</t>
  </si>
  <si>
    <t>Porcentaje de ejecución del Programa Anual de Auditoría</t>
  </si>
  <si>
    <t>Mide el cumplimiento de las auditorías programadas en el año respecto a las programadas</t>
  </si>
  <si>
    <t xml:space="preserve">Dirección de Control Interno </t>
  </si>
  <si>
    <t>Realización de capacitaciones de Control Interno</t>
  </si>
  <si>
    <t>Porcentaje de capacitaciones impartidas de Control Interno</t>
  </si>
  <si>
    <t>Mide la  proporción de cursos  de capacitación impartidos en materia de control interno respecto a las programadas</t>
  </si>
  <si>
    <t>(Número de auditorías realizadas/Número de auditorías programadas)*100</t>
  </si>
  <si>
    <t>(Número de Capacitaciones de control interno realizadas/Número de Capacitaciones de control interno  programadas)*100</t>
  </si>
  <si>
    <t>Dirección de Responsabilidades y Situación Patrimonial</t>
  </si>
  <si>
    <t>Realización de capacitaciones de Código de Ética</t>
  </si>
  <si>
    <t>Porcentaje de capacitaciones impartidas en Materia de Código de Ética</t>
  </si>
  <si>
    <t>Mide la proporción de las capacitaciones impartidas en materia de Código de Etica respecto a las capacitaciones programadas</t>
  </si>
  <si>
    <t>(Número de Capacitaciones de Código de Ética realizadas/Número de Capacitaciones de Código de Ética programadas)*100</t>
  </si>
  <si>
    <t>Supervisión del cumplimiento de funcionarios con la realización de la declaración patrimonial en tiempo y forma</t>
  </si>
  <si>
    <t>Porcentaje de Funcionarios que cumplen en tiempo con su declaración patrimonial</t>
  </si>
  <si>
    <t>(Número de personas funcionarias públicas municipales que cumplen en tiempo con su declaración patrimonial/Total de personas funcionarias públicas municipales ) *100</t>
  </si>
  <si>
    <t xml:space="preserve">Dirección General de Planeación y Evaluación </t>
  </si>
  <si>
    <t>Evaluación de Desempeño Municipal realizada</t>
  </si>
  <si>
    <t>Porcentaje de evaluaciones de desempeño municipal realizadas</t>
  </si>
  <si>
    <t>(Reportes integrados de evaluación de desempeño municipal/reportes programados de evaluación de desempeño municipal)*100</t>
  </si>
  <si>
    <t>Realización de evaluaciones del Programa Anual de Evaluación</t>
  </si>
  <si>
    <t>Porcentaje de evaluaciones realizadas conforme al Programa Anual de Evaluación (PAE)</t>
  </si>
  <si>
    <t>Mide el cumplimiento de las evaluaciones programadas en comparación con las  realizadas.</t>
  </si>
  <si>
    <t>(Número de evaluaciónes realizadas/Número de evaluaciones programadas)*100</t>
  </si>
  <si>
    <t>Unidad de Transparencia</t>
  </si>
  <si>
    <t>La ciudadanía  con acceso a la información idónea en tiempo y forma en materia de Transparencia y Rendición de Cuentas.</t>
  </si>
  <si>
    <t>Tasa de variación de la Calificación en cumplimiento de obligaciones</t>
  </si>
  <si>
    <t>((Calificaciones obtenidas en las evaluaciones del periodo actual/Calificaciones obtenidas en el periodo anterior)-1))*100</t>
  </si>
  <si>
    <t>Mide el cambio en la calificación del municipio en cuanto al cumplimiento de sus obligaciones</t>
  </si>
  <si>
    <t>Gestión de las Solicitudes de Acceso a la Información Pública</t>
  </si>
  <si>
    <t>Porcentaje de Solicitudes de Acceso a la Información Pública Contestadas</t>
  </si>
  <si>
    <t>((Número de Solicitudes Contestadas/Número de Solicitudes Recibidas)*100</t>
  </si>
  <si>
    <t>Actualización de la información fundamental en el Portal Nacional de Transparencia</t>
  </si>
  <si>
    <t>Porcentaje de Información fundamental actualizada en la Plataforma Nacional de Transparencia</t>
  </si>
  <si>
    <t>Mide la actualización de la información obligatoria en la Plataforma Nacional de Transparencia.</t>
  </si>
  <si>
    <t>(Actualizaciones de portal de transparencia realizadas/ Actualizaciones de portal de transparencia solicitadas)*100</t>
  </si>
  <si>
    <t>verde</t>
  </si>
  <si>
    <t>Comunicación gubernamental eficiente</t>
  </si>
  <si>
    <t>Promedio del cumpliento de las acciones de comunicación social</t>
  </si>
  <si>
    <t>Mide el promedio de cumplimiento de las acciones de comunicación social en el periodo</t>
  </si>
  <si>
    <t>Sumatoria del porcentaje de cumplimiento de las actividades de comunicación realizadas/Número de actividades de comunicación social realizadas</t>
  </si>
  <si>
    <t xml:space="preserve">Realización de campañas de comunicación social </t>
  </si>
  <si>
    <t>Porcentaje de acciones de publicidad realizadas</t>
  </si>
  <si>
    <t>(Número de acciones de publicidad realizadas/Número de acciones de publicidad programadas)*100</t>
  </si>
  <si>
    <t>Comunicación gubernamental interna eficiente</t>
  </si>
  <si>
    <t>Mide la cantidad de ediciones de la gaceta municipal publicadas en el periodo</t>
  </si>
  <si>
    <t>(Números  de la gaceta municipal publicados / números de la gaceta municipal programados)*100</t>
  </si>
  <si>
    <t>Secretaría General</t>
  </si>
  <si>
    <t>rojo</t>
  </si>
  <si>
    <t>Actualización de la reglamentos institucionales</t>
  </si>
  <si>
    <t>Mide la proporción en la disminución de la población que viven en pobreza en el municipio de Actopan respecto del total de la población del municipio</t>
  </si>
  <si>
    <t>Mide la proporción de la población beneficiada por programas y acciones sociales respecto a las personas atendidas a través de alguno de estos programas y acciones sociales</t>
  </si>
  <si>
    <t>Mide la proporción de avance en las gestiones de programas sociales realizadas</t>
  </si>
  <si>
    <t>Mide la proporción de avance de vinculaciones realizadas con dependencias federales y estatales respecto al total de las solicitadas</t>
  </si>
  <si>
    <t>Mide la proporción de avance de las acciones estratégicas realizadas con perspectiva de género</t>
  </si>
  <si>
    <t>Mide la proporción de avance de campañas de difusión realizadas</t>
  </si>
  <si>
    <t>Mide la proporción de avance de acciones estratégicas realizadas para el bienestar de la juventud</t>
  </si>
  <si>
    <t xml:space="preserve">Mide la proporción de avance de campañas del Instituto de la Juventud realizadas </t>
  </si>
  <si>
    <t>Mide la proporción de avance de las acciones deportivas realizadas</t>
  </si>
  <si>
    <t>Mide la proporción de avance de las gestiones realizadas para acciones deportivas</t>
  </si>
  <si>
    <t>Mide la incidencia de delitos ocurridos en un año en un municipio en razón a cada 1000 habitantes</t>
  </si>
  <si>
    <t>Mide el cambio porcentual en el número de delitos reportados entre dos períodos de tiempo consecutivos.</t>
  </si>
  <si>
    <t>Mide el grado de avance o ejecución de las actividades planificadas para mejorar la preparación,recursos y desempeño de las fuerzas policiales.</t>
  </si>
  <si>
    <t>Mide el número de policias que han recibido su Certificado Unico Policial (CUP)</t>
  </si>
  <si>
    <t>Mide la proporción del personal de seguridad que ha obtenido la certificación de control de confianza (C3), en relación con el total de elementos que deben estar certificados.</t>
  </si>
  <si>
    <t>Mide el avance en la capacitación de la competencia de Formación Inicial de los elementos de seguridad, respecto al total de elementos que conforman la fuerza o cuerpo policial</t>
  </si>
  <si>
    <t>Mide la cantidad de policías contradados respecto al total de policias programados para nueva contratación</t>
  </si>
  <si>
    <t xml:space="preserve">Mide la proporción de los recursos tecnológicos y logísticos disponibles para la seguridad pública que se encuentran operativos y funcionales respecto al total para adquirir. </t>
  </si>
  <si>
    <t>Mide la proporción de piezas asignados para el equipamiento de la policía que están disponibles, distribuidos o en uso, en relación con el total planificado por adquirir.</t>
  </si>
  <si>
    <t>Mide la proporción de actividades de acercamiento y vinculación entre la policía y la comunidad que han sido efectivamente llevadas a cabo respecto al total de actividades programadas.</t>
  </si>
  <si>
    <t xml:space="preserve">Mide el grado de avance en la implementación y uso efectivo de un mapa delictivo en relación con lo programado. </t>
  </si>
  <si>
    <t>Mide el grado de ejecución de los operativos de seguridad realizados en relación con el total de operativos programados.</t>
  </si>
  <si>
    <t>Mide el grado de ejecución de las acciones realizadas para mejorar la circulación del tráfico, en relación con el total de acciones programadas.</t>
  </si>
  <si>
    <t xml:space="preserve">Mide el grado de ejecución de los trámites o gestiones relacionados con el tránsito y la seguridad vial en relación con el total de trámites programados.  </t>
  </si>
  <si>
    <t xml:space="preserve">Mide la proporción de conflictos legales o disputas que han sido resueltos mediante un convenio de conciliación en relación con el total de conflictos citados. </t>
  </si>
  <si>
    <t xml:space="preserve">Mide el grado de ejecución de las actividades realizadas a prevenir conflictos en relación con el total de acciones programadas. </t>
  </si>
  <si>
    <t>Mide el grado de ejecución de las acciones realizadas para difundir o hacer publicidad de las iniciativas, relacionadas con la justicia cívica en relación con el total de acciones programadas.</t>
  </si>
  <si>
    <t>Mide el grado de ejecución de las acciones de atención y respuesta ante emergencias y acciones de protección civil en relación con el total de emergencias o incidentes solicitados.</t>
  </si>
  <si>
    <t>Mide el grado de ejecución de las capacitaciones preventivas que han sido realizadas en relación con el total de capacitaciones programadas.</t>
  </si>
  <si>
    <t xml:space="preserve">Mide el nivel de disponibilidad del material necesario para equipar al cuerpo de protección civil, en relación con el total del material planificado para adquirir. </t>
  </si>
  <si>
    <t>Mide el cumplimiento de la actualización de la normatividad, operatividad y reglamentación</t>
  </si>
  <si>
    <t>Mide el número de solcitudes con fundamentación  respecto a las presentadas</t>
  </si>
  <si>
    <t xml:space="preserve">Indice  de la cobertura de servicios básicos 
municipales para la mejora de vida de la población 
actopense </t>
  </si>
  <si>
    <t>Mide la cobertura de servicios público municipales en Actopan</t>
  </si>
  <si>
    <t>Mide el nivel de percepción positiva por parte de la ciudadania</t>
  </si>
  <si>
    <t>Trimestral</t>
  </si>
  <si>
    <t>Mide el número de luminarias funcionando respecto al total de luminarias</t>
  </si>
  <si>
    <t xml:space="preserve">Porcentaje de reporte de luminarias atendidos </t>
  </si>
  <si>
    <t>Mide el número de reportes atendidos respecto a los recibidos</t>
  </si>
  <si>
    <t>Mide el número de servicios de panteón atendidos respecto a los solicitados</t>
  </si>
  <si>
    <t>Mide el número de gestiones realizadas respecto a las solicitadas</t>
  </si>
  <si>
    <t>Mide el incremento en la generación de empleos formales</t>
  </si>
  <si>
    <t>Mide el incremento en las unidades económicas instaladas</t>
  </si>
  <si>
    <t>Mide el número de licencias de funcionamiento emitidas respecto a las solicitadas</t>
  </si>
  <si>
    <t xml:space="preserve">Porcentaje  de verificaciones de las unidades económicas realizadas </t>
  </si>
  <si>
    <t>Mide el número de verificaciones a las unidades realizadas respecto a las programadas</t>
  </si>
  <si>
    <t>Mide el número de vinculaciones con unidades económicas turísticas realizadas respecto a las programadas</t>
  </si>
  <si>
    <t>Mide el número de estrategias turìsticas municipales implementadas respecto a las programadas</t>
  </si>
  <si>
    <t>Mide el número de unidades económicas agropecuarias beneficiadas respecto a las unidades solicitantes</t>
  </si>
  <si>
    <t>Mide el número de acciones estratégicas agropecuarias realizadas respecto a las programadas</t>
  </si>
  <si>
    <t>Mide el cambio en la desigualdad del ingreso en 2025 respecto a 2020. Este indicador es un proxy que mide de manera indirecta el impacto de las políticas públicas en la desigualdad económica.</t>
  </si>
  <si>
    <t>Mide la proporción de la población de Actopan que recibe apoyo a través de programas asistenciales, en relación con el total de la población objetivo</t>
  </si>
  <si>
    <t>Mide la proproción de personas beneficiadas con apoyo social respecto a quienes lo solicitan</t>
  </si>
  <si>
    <t>Mide la proporción de gestiones de apoyos realizados respecto a las gestiones programadas</t>
  </si>
  <si>
    <t>Mide la proporción de niños y niñas beneficiados con servicios de cuidado integral respecto a los niños programados con este servicio</t>
  </si>
  <si>
    <t>Mide las gestiones operativas realizadas para el funcionamiento del CENDI respecto a las gestiones programadas</t>
  </si>
  <si>
    <t>Mide la proporción de planeaciones  pedagógicas  para el CENDI realizadas  respecto a las programadas</t>
  </si>
  <si>
    <t>Mide la proporción de personas beneficiadas con acciones estratégicas en materia de prevención respecto a las personas programadas</t>
  </si>
  <si>
    <t>Mide la proporción de talleres en materia de prevención realizadas respecto a los talleres programados</t>
  </si>
  <si>
    <t>Mide la proporción de asesorías psicológicas impartidas respecto a las asesorías programadas</t>
  </si>
  <si>
    <t>Mide la proporción de niños, niñas, y adolescentes beneficiados con talleres en materia de derechos humanos respecto a los programados</t>
  </si>
  <si>
    <t>Mide la proporción de talleres en materia de derechos humanos realizados respecto a los programados</t>
  </si>
  <si>
    <t>Mide la proporción de pacientes atendidos con terapia de rehabilitación respecto a los programados</t>
  </si>
  <si>
    <t>Mide la proporción de terapias de rehabilitación realizadas respecto a las terapias programadas</t>
  </si>
  <si>
    <t>Mide la proporción de personas atendidas con consultas médicas respecto a las personas programadas para atender</t>
  </si>
  <si>
    <t>Mide el proporción de consultas médicas realizadas respecto a las programadas</t>
  </si>
  <si>
    <t>Mide la proporción que han accedido al servicio de vacunación antirrábica para sus caninos y felinos, en relación a las programadas</t>
  </si>
  <si>
    <t>Mide las acciones de difusión de vacunación antirrábica realizadas respecto a las programadas</t>
  </si>
  <si>
    <t>Trámites y asesorias legales para la ciudadania y para la administración pública municipal</t>
  </si>
  <si>
    <t>Promedio de cumplimiento de las actividades legales</t>
  </si>
  <si>
    <t>Promedoio</t>
  </si>
  <si>
    <t>Realización de trámites legales</t>
  </si>
  <si>
    <t>Porcentaje de trámites legales realizados</t>
  </si>
  <si>
    <t>Resolución de asesorias legales externas e internas</t>
  </si>
  <si>
    <t>Porcentaje de asesorias exernas e internas legales realizadas</t>
  </si>
  <si>
    <t>(Sumatoria de cumplimiento de las actividades legales/Número de actividades legales programadas)*100</t>
  </si>
  <si>
    <t>(Número de asesorias legales para la administración pública municipal realizadas+ Número de asesorias legales  a la ciudadania realizadas) /Total de asesorias legales programadas)*100</t>
  </si>
  <si>
    <t>Notificación a funcionarios para la realización de la declaración patrimonial en tiempo y forma</t>
  </si>
  <si>
    <t>Porcentaje de titulares de unidades administrativas que son notificadas para realizar la declaración patrimonial</t>
  </si>
  <si>
    <t>(Titulares de unidades administrativas que son notificadas para realizar la declaración patrimonial/total de titulares de unidades adminitrativas) *100</t>
  </si>
  <si>
    <t>(Sumatoria  de cumplimiento de las  actividades de control interno/Número de actividades de control interno evaluadas)</t>
  </si>
  <si>
    <t>Quinquenal</t>
  </si>
  <si>
    <t>Mide la proporción de la población que no ha alcanzado el nivel de educación obligatoria correspondiente a su edad</t>
  </si>
  <si>
    <t>Mide la cantidad de planteles educativos de nivel basico donde se llevaron a cabo acciones estrategicas realizadas, respecto a lo programado</t>
  </si>
  <si>
    <t>Mide las gestiones para planteles educativos de nivel básico realizados respecto a lo programado</t>
  </si>
  <si>
    <t>Mide la proporción de eventos cultutales y artísticos realizados respecto a los programados</t>
  </si>
  <si>
    <t>Mide las gestiones realizadas para llevar a cabo eventos culturales y artísticos, respecto al programado</t>
  </si>
  <si>
    <t>Mide  la cantidad de talleres de promoción de lecutura realizados respecto a los programados</t>
  </si>
  <si>
    <t>Mide la cantidad de talleres de promoción de lectura en colonias y comunidades realizados respecto a los programados</t>
  </si>
  <si>
    <t>Mide la proporción de talleres artísticos y culturales realizados respecto a los programados</t>
  </si>
  <si>
    <t xml:space="preserve">Mide la difusión de talleres artísticos y culturales en colonias y comunidades realizadas respecto a lo programado </t>
  </si>
  <si>
    <t>Mide la proporción de personas en una población determinada que carecen de acceso adecuado a los servicios básicos esenciales en sus viviendas.</t>
  </si>
  <si>
    <t xml:space="preserve"> Mide la proporción de las obras públicas que han sido recepcionadas por la autoridad correspondiente, en relación con el total de obras autorizadas.</t>
  </si>
  <si>
    <t>Mide la proporción de las obras públicas que han sido realizadas, en relación con el total de obras programadas</t>
  </si>
  <si>
    <t>Mide la proporción de obras relacionadas con infraestructura vial que han sido realizadas, en relación con el total de obras programadas.</t>
  </si>
  <si>
    <t>Mide la proporción de obras relacionadas con la provisión de servicios básicos que han sido realizadas, en relación con el total de obras programadas.</t>
  </si>
  <si>
    <t>Mide el grado de avance en la ejecución de actividades, programadas en el ámbito del desarrollo urbano y territorial, en relación con el total de acciones realizadas</t>
  </si>
  <si>
    <t xml:space="preserve"> Mide la proporción de solicitudes relacionadas con licencias de construcción y trámites urbanos  que han sido autorizadas, en relación con el total de solicitudes presentadas.</t>
  </si>
  <si>
    <t>Mide el grado de avance en la ejecución de las actividades necesarias para la formulación, actualización y publicación de un Plan de Desarrollo Urbano y Territorial, en relación con el total de acciones programadas.</t>
  </si>
  <si>
    <t>Mide el grado de avance en la implementación de acciones diseñados para mejorar las condiciones de movilidad, en relación con el total de acciones programadas.</t>
  </si>
  <si>
    <t>Mide el avance en la colocación de señalizaciones viales  en relación con el total de señalizaciones programas.</t>
  </si>
  <si>
    <t>Mide el grado de avance en la implementación de acciones, proyectos o programas diseñados para proteger y mejorar el entorno natural, en relación con el total de acciones programadas.</t>
  </si>
  <si>
    <t>Mide el grado de avance en la implementación de acciones preventivas destinadas a evitar daños al medio ambiente, en relación con el total de acciones programadas.</t>
  </si>
  <si>
    <t>Mide el grado de avance en la implementación de acciones relacionadas con la creación, modificación, o aplicación de normativas y regulaciones ambientales, en relación con el total de acciones normativas programadas.</t>
  </si>
  <si>
    <t>(Indicadores  de gestión que cumplen metas/Total de indicadores  gestión )*100</t>
  </si>
  <si>
    <t>Porcentaje de cumplimiento metas de indicadores de gestión</t>
  </si>
  <si>
    <t>Mide el cumplimiento de las metas e indicadores de gestión de los programas presupuestales del Municipio de Actopan</t>
  </si>
  <si>
    <t xml:space="preserve">Mide la alificación para la información que las Entidades Fiscalizadas presentan de manera
trimestral </t>
  </si>
  <si>
    <t>(Calificación del informe 2025/calificación total)*100</t>
  </si>
  <si>
    <t xml:space="preserve">Porcentaje de acciones de  atención de emergencias y de protección civil </t>
  </si>
  <si>
    <t xml:space="preserve">La población de comunidades y colonias de Actopan  se beneficia con estrategias educativas y culturales </t>
  </si>
  <si>
    <t xml:space="preserve">Mide la cantidad  de comunidades y colonias  que es beneficiada con estrategias educativas y culturales </t>
  </si>
  <si>
    <t>Promedio del cumplimiento de las acciones de comunicación social</t>
  </si>
  <si>
    <t>Mide las acciones de  comunicación social  que se realizan para promoción de las actividades del gobierno municipal</t>
  </si>
  <si>
    <t>Porcentaje de números publicados de la Gaceta Municipal</t>
  </si>
  <si>
    <t>Mide el porcentaje de trámites y asesorias legales que han sido procesados y resueltos respecto a los programados</t>
  </si>
  <si>
    <t>Mide la proporción de trámites legales resueltos que fueron solicitados por las unidades de la administración pública municipal</t>
  </si>
  <si>
    <t>Mide la proproción  en la resolución de asesorias legales, tanto internos del municipio resueltos, como externas a la ciudadania actopense.</t>
  </si>
  <si>
    <t>Mide la proporción de los servidores públicos que cumplen con la realización de la declaración patrimonial.</t>
  </si>
  <si>
    <t>Mide la proporción de las unidades administrativas que son notificadas para la realización de la declaración patrimonial.</t>
  </si>
  <si>
    <t>Mide la cantidad de reportes de evaluación de desempeño realizadas el municipio.respecto a los programados</t>
  </si>
  <si>
    <t>Semestral</t>
  </si>
  <si>
    <t>(Número de acuerdos de publicación en el periódico ofical realizadas/ Número de acuerdos de publicación en el periódico ofical programadas)*100</t>
  </si>
  <si>
    <t>Mide el número de actividades de operatividad y reglamentación realizadas respecto a las programadas</t>
  </si>
  <si>
    <t>Mide el número de áreas con manuales de organización y procedimientos actualizados respecto al total de áreas existentes</t>
  </si>
  <si>
    <t>Mide el número de reglamentos municipales actualizados respecto al número de reglamentos municipales que requieren actualización</t>
  </si>
  <si>
    <t>Mide el número de acuerdos del ayuntamiento públicados respecto a los aprobados</t>
  </si>
  <si>
    <t>Mide el número de Mipymes beneficiadas respecto al número de Mipymes programadas</t>
  </si>
  <si>
    <t>Mide el número de Mipymes beneficiadas con licencia SARE respecto al número de Mipymes programadas</t>
  </si>
  <si>
    <t>Mide el número de rutas de recolección de residuos solidos realizadas respecto a las existentes</t>
  </si>
  <si>
    <t>(Número de policias que adquieren con su CUP / Total de elementos de la fuerza policial municipal) *100</t>
  </si>
  <si>
    <t>Porcentaje de pláticas y talleres de proximidad social</t>
  </si>
  <si>
    <t>Mide la proporción de pláticas, talleres, respecto al total de actividades programadas.</t>
  </si>
  <si>
    <t>(Número de pláticas y talleres de proximidad social realizadas/Número de pláticas y talleres de proximidad social programadas)*100</t>
  </si>
  <si>
    <t>Mide la proporción de  personas migrantes e indigenas que se atienden con acciones estrategicas respecto a las programadas</t>
  </si>
  <si>
    <t xml:space="preserve">Porcentaje de vinculaciones realizadas con entidades federales y estatales de atención a personas migrantes e indígenas </t>
  </si>
  <si>
    <t>Mide la proporción de vinculaciones efectivas establecidas con entidades federales y estatales para la atención de personas migrantes e indígenas, en relación con las acciones programadas.</t>
  </si>
  <si>
    <t>(Número de vinculaciones realizadas con entidades federales y estatales de atención a perrsonas migrantes e indígenas/Número de vinculaciones programadas con entidades federales y estatales de atención a personas migrantes e indígenas)*100</t>
  </si>
  <si>
    <t xml:space="preserve">Vinculación con entidades federales y estatales de atencion a personas migrantes e indígenas </t>
  </si>
  <si>
    <t>Mide el numero de Mipymes beneficiadas con becas labores respecto al numero de Mipymes programadas</t>
  </si>
  <si>
    <t>(Número de obra  de inversión de infraestructura carretera programados / Número  de obra  de inversión de infraestructua carretera programados) *100</t>
  </si>
  <si>
    <t>(Número de  obra de servicios básicovrealizados /  Número de obras de de servicios básicos programados) *100</t>
  </si>
  <si>
    <t>Promedio del cumplimiento de las acciones de Desarrollo Urbano y Territorial</t>
  </si>
  <si>
    <t>Mide la cobertura en colonias y comunidades de Actopan del servicio de recolección de residuos solidos en el municipio</t>
  </si>
  <si>
    <t xml:space="preserve">Recolección de residuos en comunidades y  colonias  de Actopan </t>
  </si>
  <si>
    <t xml:space="preserve">Porcentaje de cobertura del servicio de recolección de residuos en comunidades  y colonias  de Actopan  </t>
  </si>
  <si>
    <t xml:space="preserve">
Índice de Evaluación del Desempeño de los Municipios del Estado de Hidalgo. Auditoría Superior del Estado de Hidalgo. Disponible en: https://www.aseh.gob.mx/EntidadesFiscalizadas/municipios/InformacionIndice
.</t>
  </si>
  <si>
    <t xml:space="preserve">Informe anual de cumpllimiento de metas 2025. Dirección General de Planeación y Evaluación. </t>
  </si>
  <si>
    <t>Informe trimestral de audiencias  y solicitudes ciudadanas. Despacho de Presidencia Municipal</t>
  </si>
  <si>
    <t xml:space="preserve">
Informe trimestral de encuestas de sarisfacción a la ciudadanía actopense atendida. Despacho de Presidencia Municipal</t>
  </si>
  <si>
    <t>Informe trimestral de activiades de comunicación social.Dirección de Comunicación Social</t>
  </si>
  <si>
    <t>Informe trimestral de acciones de publicidad.
Dirección de Comunicación Social.</t>
  </si>
  <si>
    <t xml:space="preserve">Informe trimestral de publicaciones en la gaceta municipal .Dirección de Comunicación Social. </t>
  </si>
  <si>
    <t>Informe trimestral de pasapartes emitidos .Oficina Municipal de Enlace.</t>
  </si>
  <si>
    <t>. Informe  triemstral de solicitudes de pasaportes.Oficina Municipal de Enlace</t>
  </si>
  <si>
    <t>Informe trimestral de certificaciones, constancias,trámites de resgistro civil y acciones normativas de archivo. Secretaría Municipal, Registro del Estado Familiar y Coordinación de Archivo</t>
  </si>
  <si>
    <t xml:space="preserve">Informe trimestral de certificaciones y constancias emitidas. Secretaría Municipal. </t>
  </si>
  <si>
    <t>Informe trimestral de trámites de registro civil emitidos. Registro del Estado Familiar</t>
  </si>
  <si>
    <t>Informe trimestral de acciones normativas de archivo. Coordinación de archivo</t>
  </si>
  <si>
    <t>Informe trimestral de acrtividades legales realizadas. Dirección General Jurídica.</t>
  </si>
  <si>
    <t>(Número de trámites legales realizados a las unidades administrativas/Número de trámites legales programados)*100</t>
  </si>
  <si>
    <t xml:space="preserve">Bitácora trimestral  de control de trámites legales .Dirección General Jurídica. </t>
  </si>
  <si>
    <t>Bitácora trimestral de control de asesorías legales. Dirección General Jurídica.</t>
  </si>
  <si>
    <t xml:space="preserve"> Reporte  trimestral de ingresos propios del municipio.Tesoría Municipal.</t>
  </si>
  <si>
    <t xml:space="preserve">Estados financieros trimestrales  e información presupuestaria  trimestral en Materia de Disciplina Financiera emitios por el SAACG.Net. Dirección de Contabilidad y Presupuesto. </t>
  </si>
  <si>
    <t>Reporte trimestral de resgistros actualizados. Dirección de Catastro</t>
  </si>
  <si>
    <t>Reporte  trimestral del gasto del municipio. Tesorería Municipal</t>
  </si>
  <si>
    <t>. Bitácora trimestral de control de servicios generales .Dirección de Recursos Materiales</t>
  </si>
  <si>
    <t xml:space="preserve">Bitácora trimestral de control de litros de gasolina consumidos Dirección de Recursos Materiales. </t>
  </si>
  <si>
    <t>Bitácora trimestral de control de solicitudes de mantenimiento vehicular .Dirección de Recursos Materiales.</t>
  </si>
  <si>
    <t xml:space="preserve"> Bitácora trimestral de control de solicitudes de mantenimiento informático.Coordinación de Informática.</t>
  </si>
  <si>
    <t>Informe trimestral de contrataciones realziadas .Dirección de Licitaciones y Contratos</t>
  </si>
  <si>
    <t>Informe trimestral de acciones de control interno. Dirección de Control Interno</t>
  </si>
  <si>
    <t>Informe trimestral de formalización de comités de contraloria social. Dirección de control interno</t>
  </si>
  <si>
    <t>Informe trimestral de auditorias realizadas. Dirección de auditoría</t>
  </si>
  <si>
    <t>Informe trimestral  de cursos de capacitación impartidos en materia de control interno. Dirección de control interno</t>
  </si>
  <si>
    <t>Informe trimestral de cursos de capacitación impertidos en materia de código de ética. Dirección de resposabilidades y situación patrimonial</t>
  </si>
  <si>
    <t>Informe lde personas serdiras públicas que cumplieron con declaración anual. Dirección de resposabiliodades y situación patrimonial</t>
  </si>
  <si>
    <t>Listado de titulares de unidades administrativas notificados para realizar la declaración patrimonial anual. Dirección de resposabiliodades y situación patrimonial</t>
  </si>
  <si>
    <t xml:space="preserve">Listado trimestral de personas servidoras públicas capacitadas .Dirección de Recursos Humanos. </t>
  </si>
  <si>
    <t xml:space="preserve">Informe trimestral de capacitaciones impartidas.Dirección de Recursos Humanos. </t>
  </si>
  <si>
    <t>Informe  trimestral  de avance de indicadores de las unidades administrativas.Dirección General de Planeación y Evaluación</t>
  </si>
  <si>
    <t xml:space="preserve">Evaluaciones trimestales realizadas de acuerdo con el Programa Anual de Evaluación 2025 .Dirección General de Planeación y Evaluación. </t>
  </si>
  <si>
    <t xml:space="preserve">Dictámen semestral de calificación  de cumplimiento de las obligaciones de transparencia. Unidad de Transparencia. </t>
  </si>
  <si>
    <t xml:space="preserve">Informe trimestral de solcitudes  de acceso a la información atendidas.Unidad de Transparencia. </t>
  </si>
  <si>
    <t>Informe trimestral de actualziación de obligaciones de transparencia en la PNT.Unidad de Transparencia.</t>
  </si>
  <si>
    <t xml:space="preserve">Informe anual de la cuenta pública en materia de evaluación de desempeño. Dirección General de Planeación y Evaluación </t>
  </si>
  <si>
    <t xml:space="preserve">Informe anual de normatividad municipal actualizada. Secretaría General </t>
  </si>
  <si>
    <t xml:space="preserve">Informe trimestral de actualización de Manuales de organización de las diferentes unidades administrativas. Dirección de Recursos Humanos </t>
  </si>
  <si>
    <t xml:space="preserve">Informe trimestral de reglamentos actualizados. Oficialía Mayor </t>
  </si>
  <si>
    <t>Informe trimestral de cumplimiento de actualización de operatividad y normatividad realizadas. Secretaría General</t>
  </si>
  <si>
    <t xml:space="preserve">Mide el número de acuerdos solicitados respecto a los autorizados </t>
  </si>
  <si>
    <t xml:space="preserve">Informe trimestral de  reporte de acuerdos.Oficíalia Mayor </t>
  </si>
  <si>
    <t xml:space="preserve">Informe trimestral de acuerdos con fundamentación.de Oficíalia Mayor </t>
  </si>
  <si>
    <t>Informe triemstral de acuerdos publicados en el periódico oficial. OficilíaMayor</t>
  </si>
  <si>
    <t>Datos abieros de indicencia delictiva municipal 2025.Secretariado Ejecutivo del Sistema Nacional de Seguridad Pública. Disponible en 
https://www.gob.mx/sesnsp/acciones-y-programas/datos-abiertos-de-incidencia-delictiva</t>
  </si>
  <si>
    <t>Informe trimestral de  actividades de fortalecimento, capacitación, y equipamiento.Dirección de Seguridad Pública y Tránsito Municipal</t>
  </si>
  <si>
    <t>Informe triemstral  de policias que adquieren  CUP. Dirección de Seguridad Pública y Tránsito Municipal</t>
  </si>
  <si>
    <t>Informe triemstral  de policias que adquieren certificación C3.Dirección de Seguridad Pública y Tránsito Municipal</t>
  </si>
  <si>
    <t>Informe trimestral de policias que adquieren certificación de formación inicial.Dirección de Seguridad Pública y Tránsito Municipal</t>
  </si>
  <si>
    <t>Oficio mensual de notificación de contratación de nuevas plazas. Dirección de Seguridad Pública y Tránsito Municipa</t>
  </si>
  <si>
    <t>Informe  trimestral de patrullas, cámaras de vigilancia y accesorios adquiridos. Dirección de Seguridad Pública y Tránsito Municipal</t>
  </si>
  <si>
    <t>Informe  trimestral  de material de equipamiento para la fuerza policial. Dirección de Seguridad Pública y Tránsito Municipal</t>
  </si>
  <si>
    <t>Informe trimestral de acciones de proximidad realizadas.  Dirección de Seguridad Pública y Tránsito Municipal</t>
  </si>
  <si>
    <t>Informe trimestral de pláticas y talleres de proximidad social realizadas. Dirección de Seguridad Pública y Tránsito Municipal</t>
  </si>
  <si>
    <t>Informe trimestral de operativos relaizados. Dirección de Seguridad Pública y Tránsito Municipal</t>
  </si>
  <si>
    <t>Informe trimestal de mapas delictivos .Dirección de Seguridad Pública y Tránsito Municipal</t>
  </si>
  <si>
    <t>Informe trimestral de acciones de mejora de tránsito. Dirección de Seguridad Pública y Tránsito Municipal</t>
  </si>
  <si>
    <t>Informe trimestral de trámites de tránsito y seguridad vial.Dirección de Seguridad Pública y Tránsito Municipal</t>
  </si>
  <si>
    <t>Informe trimestral de convencios. Oficina conciliadora</t>
  </si>
  <si>
    <t>Informe trimestral de acciones para la prevención de conflictos. Oficina conciliadora</t>
  </si>
  <si>
    <t>Informe trimestral de acciones de publicidad de justicia cívica. Oficina Conciliadora</t>
  </si>
  <si>
    <t>Informe trimestral de atención de emergencias. Dirección de Protección Civil y gestión de riesgos.</t>
  </si>
  <si>
    <t>Informe trimestral de capacitaciones en amteria de protección civil. Dirección de Protección Civil y gestión de riesgos.</t>
  </si>
  <si>
    <t>Informe trimestral de equipamiento de protección civil adquirido. Dirección de Protección Civil y gestión de riesgos.</t>
  </si>
  <si>
    <t xml:space="preserve">Informe anual sobre la situación de pobreza y rezago social de las entidades, municipios y demarcaciones territoriales del país. Secretaría del Bienestar. Disponible en 
https://www.gob.mx/bienestar/documentos/informe-anual-sobre-la-situacion-de-pobreza-y-rezago-social
</t>
  </si>
  <si>
    <t>Listado anual de personas atendidas 2025 de las áreas de Bienestar Social, Instancia de la Mujer, Instituto de la Juventud y  Dirección del Deporte</t>
  </si>
  <si>
    <t>Informe trimestral de gestiones realizadas con programas sociales federales y estatales.Dirección General del Bienestar</t>
  </si>
  <si>
    <t>Informe trimestral de vinculaciones  dependencias federales y estatales Dirección General del Bienestar</t>
  </si>
  <si>
    <t xml:space="preserve">Informe trimestral  de acciones estratégicas con perspectiva de género. Instancia Municipal de la Mujer </t>
  </si>
  <si>
    <t xml:space="preserve">Informe trimestral  de acciones de difusión. Instancia Municipal de la Mujer </t>
  </si>
  <si>
    <t>Informe trimestral de acciones estratégicas para el bienestar de la juventud.Instituto de la Juventud</t>
  </si>
  <si>
    <t xml:space="preserve">Informe trimestral de acciones de difusión Instituto de la Juventud </t>
  </si>
  <si>
    <t>Informe triemstral  de acciones deportivas Dirección del Deporte</t>
  </si>
  <si>
    <t>Informe trimestral de gestiones  para acciones deportivas. Dirección del Deporte</t>
  </si>
  <si>
    <t>Medición de la pobreza. La cohesión social.CONEVAL. Disponible en:
https://www.coneval.org.mx/Medicion/Paginas/Cohesion_Social.aspx</t>
  </si>
  <si>
    <t xml:space="preserve">Informe anual de listados de personas beneficiadas con programas asistenciales. Dirección General del Sistema del DIF, CENDI, PILARES, SIPINNA, UBR, Dirección de Salud, Dirección de Atención al Migrante y Pueblos Indígenas y Unidad Canina </t>
  </si>
  <si>
    <t>Informe trimestal de gestionesde apoyos existenciales. DIF</t>
  </si>
  <si>
    <t>Listado trimestral de personas beneficiadas con apoyos sociales. DIF</t>
  </si>
  <si>
    <t>Listado trimestral de niñez atendida con servicio integral de cuidado.CENDI</t>
  </si>
  <si>
    <t>Informe trimestral de gestiones realizadas para el adecuado funcionamiento. CENDI</t>
  </si>
  <si>
    <t xml:space="preserve"> Planeaciones trimestrales pedagógicas. CENDI</t>
  </si>
  <si>
    <t>Listado trimestral de personas beneficiadas con talleres en materia psicosocial.PILARES</t>
  </si>
  <si>
    <t>Informe trimestral  de talleres realizados en materia psicosial. PILARES</t>
  </si>
  <si>
    <t>Informe trimestral de asesorías psicológicas. PILARES</t>
  </si>
  <si>
    <t>Listado trimestral de de niñas/os y adolescentes beneficiados   con  talleres en materia de derechos humanos. SIPINNA</t>
  </si>
  <si>
    <t>Informe trimestral de  talleres impartidos en materia de derechos humanos. SIPINNA</t>
  </si>
  <si>
    <t>Listado trimestral de personas atendidas con terapias de rehabilitación.UBR</t>
  </si>
  <si>
    <t>Informe trimestral de  de terapias de rehabilitación. UBR</t>
  </si>
  <si>
    <t xml:space="preserve">Listado trimestral de personas atendidas con consultas médicas. Dirección de Salud </t>
  </si>
  <si>
    <t xml:space="preserve">Informe trimestral de  consultas médicas Dirección de Salud </t>
  </si>
  <si>
    <t>Listado trimestral  de  personas migrantes e indígenas atendidas con acciones estratégicas. Dirección de atención al migrante e indígena</t>
  </si>
  <si>
    <t>Informe  triemstral de vinculaciones realizadas con entidades federales y estatales para población migrante e indígena. Dirección de atención al migrante e indígena</t>
  </si>
  <si>
    <t xml:space="preserve">Listado trimestal de personas beneficiadas con servicio de  vacunación antirrábica a sus  caninos y felinos.Unidad Canina y Felina </t>
  </si>
  <si>
    <t xml:space="preserve">Informe trimestral  de difusión de vacunación antirrábica a caninos y felinos .Unidad Canina y Felina </t>
  </si>
  <si>
    <t>Puestos de trabajo y salarios afiliados al IMSS. IMSS. Disponible en
https://public.tableau.com/app/profile/imss.cpe/viz/TAempleoysalario_0/EmpleoySalario</t>
  </si>
  <si>
    <t xml:space="preserve">Informe anual de unidades económicas registradas al IMSS . Dirección de Fomento Económico y Mejora Regulatoria </t>
  </si>
  <si>
    <t xml:space="preserve">Informe trimestral  de acciones estratégicas otrogadas a Mipymes . Dirección de Fomento Económico y Mejora Regulatoria </t>
  </si>
  <si>
    <t xml:space="preserve">Reporte trimestral de  licencias SARE emitidas a Mipymes. Dirección de Fomento Económico y Mejora Regulatoria </t>
  </si>
  <si>
    <t xml:space="preserve">Oficios trimestrales de notificación de  becas laborales otorgadas a Mipymes.  Dirección de Fomento Económico y Mejora Regulatoria </t>
  </si>
  <si>
    <t>Informe trimestral de  licencias de funcionamiento emitidas. Direcciòn de Reglamentos</t>
  </si>
  <si>
    <t>Informe trimestral de verificaciones realizadas Dirección de Reglamentos</t>
  </si>
  <si>
    <t xml:space="preserve">Informe trimestral de  vinculaciones realizadas  Direcciòn de Turismo </t>
  </si>
  <si>
    <t xml:space="preserve">Informe triemstral de acciones estratégicas turisticas.Direcciòn de Turismo </t>
  </si>
  <si>
    <t>Listado trimestral  de unidades económicas agropecuarias beneficiadas. Dirección de Desarrollo Agropecuario</t>
  </si>
  <si>
    <t>Informe trimestral de acciones estratégicas implementadas. Dirección de Desarrollo Aropecuario</t>
  </si>
  <si>
    <t xml:space="preserve">Listado anual  de comunidades y colonias beneficiadas con accioneseducativas y de cultira. Dirección de Cultura y  Dirección de Educación </t>
  </si>
  <si>
    <t xml:space="preserve">Informe trimestral de  acciones estratégicas que benefician a planteles educativos Dirección de Educación </t>
  </si>
  <si>
    <t xml:space="preserve">Informe triemstral de gestiones realizadas para acciones estrégicas a planteles ecucativos. Dirección de Educación </t>
  </si>
  <si>
    <t>Informe trimestral de  eventos culturales y artísticos realizados. Dirección de Cultura</t>
  </si>
  <si>
    <t xml:space="preserve">Informe trimestal de gestiones realizadas para eventos culturales y artísticos. Dirección de Cultura </t>
  </si>
  <si>
    <t>Informe trimestral de talleres de promoción de lectura. Coordinación de bibliotecas</t>
  </si>
  <si>
    <t>Informe trimestral de  difusión de talleres de promoción de lectura. Coordinación de bibliotecas</t>
  </si>
  <si>
    <t xml:space="preserve">Informe trimestral de  talleres artísticos y culturales  impartidos.Dirección de Cultura </t>
  </si>
  <si>
    <t xml:space="preserve">Informe trimestral de  difusión de talleres artísticos y culturales realizado.Dirección de Cultura </t>
  </si>
  <si>
    <t>Medición de la pobreza. Acceso a servicios básicos de la vivienda.CONEVAL. Disponible en https://www.coneval.org.mx/Medicion/Paginas/Medici%C3%B3n/Acceso-a-servicios-basicos-vivienda.aspx</t>
  </si>
  <si>
    <t>Informe anual de  obras recepcioandas. Dirección de Obras Públicas</t>
  </si>
  <si>
    <t>Informe trimestral de proyectos de obra realizados. Dirección de Obras Públicas</t>
  </si>
  <si>
    <t>Informe trimestral de obras de inversión de infraestructura carretera.Dirección de Obras Públicas</t>
  </si>
  <si>
    <t>Informe trimestral de obras de servicios básicos. Dirección de Obras Públicas</t>
  </si>
  <si>
    <t xml:space="preserve">Informe trimestral de acciones de desarrollo urbano y territorial. Dirección de Desarro Urbano </t>
  </si>
  <si>
    <t xml:space="preserve">Listado trimestral de licencias de construcción autorizadas. Desarro Urbano </t>
  </si>
  <si>
    <t xml:space="preserve">Informe trimestral  de acciones para la elaboración y publicación del Plan de Desarrollo Urbano. Dirección de Desarro Urbano </t>
  </si>
  <si>
    <t>Informe trimestral de acciones que mejoran la movilidad urbana. Coorinación  de movilidad</t>
  </si>
  <si>
    <t xml:space="preserve">Informe triemstral de señalizaciones viales instaladas.Coordinación  de Movilidad </t>
  </si>
  <si>
    <t xml:space="preserve">Informe trimestral para el cuidado ecológico y medio ambiente. Dirección de Ecología y Medio Ambiente </t>
  </si>
  <si>
    <t xml:space="preserve">Informe trimestral de acciones preventivas para el cuidado ecológico y medio ambeinte. Dirección de Ecología y Medio Ambiente </t>
  </si>
  <si>
    <t xml:space="preserve">Informe triemstral de acciones normativas para el cuidado ecológico y el medio ambiente. Dirección de Ecología y Medio Ambiente </t>
  </si>
  <si>
    <t>Sistema de datos de avance municipal.CONEVAL. Disponible en 
https://sistemas.coneval.org.mx/DATAMUN/dato-actualizado?c=2018&amp;e=13&amp;m=13003&amp;sg=3&amp;g=15&amp;owli=</t>
  </si>
  <si>
    <t xml:space="preserve">Informe anual de resultados de la percepción ciudadana. Dirección de Servicios Municipales </t>
  </si>
  <si>
    <t>Bitácora trimestral de reportes  de recolección de residuos en las colonias y comunidades de Actopan. Dirección de Servicios Municipales</t>
  </si>
  <si>
    <t xml:space="preserve">Programación trimestral  de rutas de recolección de residuos en comunidades y colonias de Actopan.Dirección de Servicios Municipales </t>
  </si>
  <si>
    <t>Informe triemstral de censo de luminarias existentes en las colonias y comunidades de Actopan.Dirección de Servicios Municipales</t>
  </si>
  <si>
    <t>Bitácora triemstral de  reportes de fallas de  luminarias .Dirección de Servicios Municipale</t>
  </si>
  <si>
    <t xml:space="preserve">Informe trimestral de servicios de panteón Dirección de Servicios Municipales </t>
  </si>
  <si>
    <t xml:space="preserve">Informe trimestral de gestiones realizadas para otorgar servicios de panteón. Dirección de Servicios Municipales </t>
  </si>
  <si>
    <t>$81,490,277,06</t>
  </si>
  <si>
    <t>03. Actopan con seguridad pública</t>
  </si>
  <si>
    <t xml:space="preserve">09. Servicios municipales y mantenimiento urbano </t>
  </si>
  <si>
    <t>Rojo</t>
  </si>
  <si>
    <t>Resgistro del Estado Familiar</t>
  </si>
  <si>
    <t>amarillo</t>
  </si>
  <si>
    <t>Dirección de Deporte Muncipal</t>
  </si>
  <si>
    <t>Instancia de la Juventud</t>
  </si>
  <si>
    <t>$21742815,34</t>
  </si>
  <si>
    <t>rojoo</t>
  </si>
  <si>
    <t>7,651,667.95</t>
  </si>
  <si>
    <t>$65161464,7</t>
  </si>
  <si>
    <t>&lt;</t>
  </si>
  <si>
    <t>0.000</t>
  </si>
  <si>
    <t>100.25%</t>
  </si>
  <si>
    <t xml:space="preserve">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</si>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</sst>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4" formatCode="_-* #,##0.00\ &quot;€&quot;_-;\-* #,##0.00\ &quot;€&quot;_-;_-* &quot;-&quot;??\ &quot;€&quot;_-;_-@_-"/>
    <numFmt numFmtId="164" formatCode="_-&quot;$&quot;* #,##0.00_-;\-&quot;$&quot;* #,##0.00_-;_-&quot;$&quot;* &quot;-&quot;??_-;_-@_-"/>
    <numFmt numFmtId="165" formatCode="_-* #,##0.00_-;\-* #,##0.00_-;_-* &quot;-&quot;??_-;_-@_-"/>
    <numFmt numFmtId="166" formatCode="0.000"/>
    <numFmt numFmtId="167" formatCode="&quot;$&quot;#,##0.00"/>
    <numFmt numFmtId="168" formatCode="0.0%"/>
  </numFmts>
  <fonts count="26" x14ac:knownFonts="1">
    <font>
      <sz val="11"/>
      <color rgb="FF000000"/>
      <name val="Calibri"/>
      <family val="2"/>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sz val="9"/>
      <color rgb="FF000000"/>
      <name val="Arial Narrow"/>
      <family val="2"/>
    </font>
    <font>
      <b/>
      <sz val="11"/>
      <color rgb="FF000000"/>
      <name val="Arial Narrow"/>
      <family val="2"/>
    </font>
    <font>
      <sz val="11"/>
      <color rgb="FF000000"/>
      <name val="Calibri"/>
      <family val="2"/>
    </font>
    <font>
      <sz val="10"/>
      <name val="Arial"/>
      <family val="2"/>
    </font>
    <font>
      <sz val="10"/>
      <name val="Arial Narrow"/>
      <family val="2"/>
    </font>
    <font>
      <sz val="11"/>
      <color theme="1"/>
      <name val="Arial Narrow"/>
      <family val="2"/>
    </font>
    <font>
      <sz val="11"/>
      <color rgb="FF000000"/>
      <name val="Calibri"/>
      <family val="2"/>
      <charset val="1"/>
    </font>
    <font>
      <sz val="10"/>
      <name val="Arial"/>
      <family val="2"/>
      <charset val="1"/>
    </font>
    <font>
      <sz val="11"/>
      <color rgb="FF000000"/>
      <name val="Arial Narrow"/>
      <family val="2"/>
    </font>
    <font>
      <b/>
      <sz val="10"/>
      <name val="Calibri"/>
      <family val="2"/>
      <scheme val="minor"/>
    </font>
    <font>
      <b/>
      <sz val="10"/>
      <color rgb="FF000000"/>
      <name val="Arial Narrow"/>
      <family val="2"/>
    </font>
    <font>
      <sz val="11"/>
      <color rgb="FF000000"/>
      <name val="Calibri"/>
      <family val="2"/>
      <charset val="204"/>
    </font>
    <font>
      <sz val="10"/>
      <color rgb="FF000000"/>
      <name val="Arial Narrow"/>
      <family val="2"/>
    </font>
    <font>
      <b/>
      <sz val="9"/>
      <color rgb="FF000000"/>
      <name val="Arial Narrow"/>
      <family val="2"/>
    </font>
    <font>
      <sz val="11"/>
      <color indexed="8"/>
      <name val="Calibri"/>
      <family val="2"/>
      <scheme val="minor"/>
    </font>
    <font>
      <sz val="14"/>
      <color theme="0"/>
      <name val="Arial Narrow"/>
      <family val="2"/>
    </font>
    <font>
      <b/>
      <sz val="16"/>
      <color theme="0"/>
      <name val="Arial Narrow"/>
      <family val="2"/>
    </font>
    <font>
      <sz val="10"/>
      <color theme="1"/>
      <name val="Arial"/>
      <family val="2"/>
    </font>
    <font>
      <sz val="11"/>
      <name val="Arial Narrow"/>
      <family val="2"/>
    </font>
    <font>
      <sz val="11"/>
      <color theme="1"/>
      <name val="Arial"/>
      <family val="2"/>
    </font>
    <font>
      <sz val="11"/>
      <name val="Arial"/>
      <family val="2"/>
    </font>
  </fonts>
  <fills count="18">
    <fill>
      <patternFill patternType="none"/>
    </fill>
    <fill>
      <patternFill patternType="gray125"/>
    </fill>
    <fill>
      <patternFill patternType="none"/>
    </fill>
    <fill>
      <patternFill patternType="solid">
        <fgColor theme="8" tint="0.59999389629810485"/>
        <bgColor rgb="FFFFFFFF"/>
      </patternFill>
    </fill>
    <fill>
      <patternFill patternType="solid">
        <fgColor theme="8" tint="0.59999389629810485"/>
        <bgColor indexed="64"/>
      </patternFill>
    </fill>
    <fill>
      <patternFill patternType="solid">
        <fgColor theme="0" tint="-0.34998626667073579"/>
        <bgColor indexed="64"/>
      </patternFill>
    </fill>
    <fill>
      <patternFill patternType="solid">
        <fgColor theme="6" tint="0.79998168889431442"/>
        <bgColor rgb="FFFFFFFF"/>
      </patternFill>
    </fill>
    <fill>
      <patternFill patternType="solid">
        <fgColor theme="8" tint="0.79998168889431442"/>
        <bgColor rgb="FFFFFFFF"/>
      </patternFill>
    </fill>
    <fill>
      <patternFill patternType="solid">
        <fgColor theme="3" tint="-9.9978637043366805E-2"/>
        <bgColor rgb="FFFFFFFF"/>
      </patternFill>
    </fill>
    <fill>
      <patternFill patternType="solid">
        <fgColor theme="4" tint="0.79998168889431442"/>
        <bgColor rgb="FFFFFFFF"/>
      </patternFill>
    </fill>
    <fill>
      <patternFill patternType="solid">
        <fgColor theme="5" tint="0.79998168889431442"/>
        <bgColor rgb="FFFFFFFF"/>
      </patternFill>
    </fill>
    <fill>
      <patternFill patternType="solid">
        <fgColor theme="0" tint="-4.9989318521683403E-2"/>
        <bgColor rgb="FFFFFFFF"/>
      </patternFill>
    </fill>
    <fill>
      <patternFill patternType="solid">
        <fgColor theme="0"/>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1" tint="0.34998626667073579"/>
        <bgColor indexed="64"/>
      </patternFill>
    </fill>
    <fill>
      <patternFill patternType="solid">
        <fgColor rgb="FFFFFF00"/>
        <bgColor indexed="64"/>
      </patternFill>
    </fill>
    <fill>
      <patternFill patternType="solid">
        <fgColor rgb="FFFF0000"/>
        <bgColor indexed="64"/>
      </patternFill>
    </fill>
  </fills>
  <borders count="12">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s>
  <cellStyleXfs count="25">
    <xf numFmtId="0" fontId="0" fillId="0" borderId="0"/>
    <xf numFmtId="165" fontId="7" fillId="0" borderId="0" applyFont="0" applyFill="0" applyBorder="0" applyAlignment="0" applyProtection="0"/>
    <xf numFmtId="0" fontId="4" fillId="0" borderId="0"/>
    <xf numFmtId="0" fontId="4" fillId="0" borderId="0"/>
    <xf numFmtId="165" fontId="4" fillId="0" borderId="0" applyFont="0" applyFill="0" applyBorder="0" applyAlignment="0" applyProtection="0"/>
    <xf numFmtId="164" fontId="4" fillId="0" borderId="0" applyFont="0" applyFill="0" applyBorder="0" applyAlignment="0" applyProtection="0"/>
    <xf numFmtId="0" fontId="7" fillId="0" borderId="0"/>
    <xf numFmtId="9" fontId="7" fillId="0" borderId="0" applyFont="0" applyFill="0" applyBorder="0" applyAlignment="0" applyProtection="0"/>
    <xf numFmtId="0" fontId="3" fillId="2" borderId="1"/>
    <xf numFmtId="0" fontId="8" fillId="2" borderId="1"/>
    <xf numFmtId="0" fontId="8" fillId="2" borderId="1"/>
    <xf numFmtId="0" fontId="11" fillId="2" borderId="1"/>
    <xf numFmtId="0" fontId="12" fillId="2" borderId="1"/>
    <xf numFmtId="0" fontId="12" fillId="2" borderId="1"/>
    <xf numFmtId="9" fontId="11" fillId="2" borderId="1" applyBorder="0" applyProtection="0"/>
    <xf numFmtId="0" fontId="2" fillId="2" borderId="1"/>
    <xf numFmtId="0" fontId="16" fillId="2" borderId="1"/>
    <xf numFmtId="0" fontId="7" fillId="2" borderId="1"/>
    <xf numFmtId="0" fontId="4" fillId="2" borderId="1"/>
    <xf numFmtId="165" fontId="7" fillId="2" borderId="1" applyFont="0" applyFill="0" applyBorder="0" applyAlignment="0" applyProtection="0"/>
    <xf numFmtId="0" fontId="4" fillId="2" borderId="1"/>
    <xf numFmtId="0" fontId="1" fillId="2" borderId="1"/>
    <xf numFmtId="0" fontId="19" fillId="2" borderId="1"/>
    <xf numFmtId="165" fontId="19" fillId="2" borderId="1" applyFont="0" applyFill="0" applyBorder="0" applyAlignment="0" applyProtection="0"/>
    <xf numFmtId="44" fontId="7" fillId="0" borderId="0" applyFont="0" applyFill="0" applyBorder="0" applyAlignment="0" applyProtection="0"/>
  </cellStyleXfs>
  <cellXfs count="108">
    <xf numFmtId="0" fontId="0" fillId="0" borderId="0" xfId="0"/>
    <xf numFmtId="0" fontId="14" fillId="0" borderId="0" xfId="0" applyFont="1" applyAlignment="1">
      <alignment horizontal="center" vertical="center"/>
    </xf>
    <xf numFmtId="0" fontId="13" fillId="0" borderId="0" xfId="0" applyFont="1"/>
    <xf numFmtId="0" fontId="17" fillId="0" borderId="2" xfId="0" applyFont="1" applyBorder="1" applyAlignment="1">
      <alignment horizontal="left" vertical="center" wrapText="1"/>
    </xf>
    <xf numFmtId="0" fontId="13" fillId="0" borderId="2" xfId="0" applyFont="1" applyBorder="1" applyAlignment="1">
      <alignment horizontal="center" vertical="center"/>
    </xf>
    <xf numFmtId="0" fontId="13" fillId="0" borderId="2" xfId="0" applyFont="1" applyBorder="1" applyAlignment="1">
      <alignment horizontal="center" vertical="center" wrapText="1"/>
    </xf>
    <xf numFmtId="0" fontId="9" fillId="0" borderId="2" xfId="0" applyFont="1" applyBorder="1" applyAlignment="1">
      <alignment horizontal="left" vertical="center" wrapText="1"/>
    </xf>
    <xf numFmtId="0" fontId="17" fillId="0" borderId="0" xfId="0" applyFont="1" applyAlignment="1">
      <alignment horizontal="left" vertical="center" wrapText="1"/>
    </xf>
    <xf numFmtId="0" fontId="13" fillId="0" borderId="0" xfId="0" applyFont="1" applyAlignment="1">
      <alignment horizontal="center" wrapText="1"/>
    </xf>
    <xf numFmtId="0" fontId="6" fillId="5" borderId="2" xfId="0" applyFont="1" applyFill="1" applyBorder="1" applyAlignment="1">
      <alignment horizontal="center" vertical="center"/>
    </xf>
    <xf numFmtId="0" fontId="6" fillId="5" borderId="2" xfId="0" applyFont="1" applyFill="1" applyBorder="1" applyAlignment="1">
      <alignment horizontal="center" vertical="center" wrapText="1"/>
    </xf>
    <xf numFmtId="49" fontId="18" fillId="6" borderId="2" xfId="2" applyNumberFormat="1" applyFont="1" applyFill="1" applyBorder="1" applyAlignment="1">
      <alignment horizontal="left" vertical="center" wrapText="1"/>
    </xf>
    <xf numFmtId="49" fontId="18" fillId="7" borderId="2" xfId="2" applyNumberFormat="1" applyFont="1" applyFill="1" applyBorder="1" applyAlignment="1">
      <alignment horizontal="center" vertical="center" wrapText="1"/>
    </xf>
    <xf numFmtId="49" fontId="18" fillId="6" borderId="2" xfId="2" applyNumberFormat="1" applyFont="1" applyFill="1" applyBorder="1" applyAlignment="1">
      <alignment horizontal="center" vertical="center" wrapText="1"/>
    </xf>
    <xf numFmtId="2" fontId="18" fillId="8" borderId="2" xfId="2" applyNumberFormat="1" applyFont="1" applyFill="1" applyBorder="1" applyAlignment="1">
      <alignment horizontal="center" vertical="center" wrapText="1"/>
    </xf>
    <xf numFmtId="2" fontId="18" fillId="9" borderId="2" xfId="2" applyNumberFormat="1" applyFont="1" applyFill="1" applyBorder="1" applyAlignment="1">
      <alignment horizontal="center" vertical="center" wrapText="1"/>
    </xf>
    <xf numFmtId="2" fontId="18" fillId="10" borderId="2" xfId="2" applyNumberFormat="1" applyFont="1" applyFill="1" applyBorder="1" applyAlignment="1">
      <alignment horizontal="center" vertical="center" wrapText="1"/>
    </xf>
    <xf numFmtId="2" fontId="18" fillId="11" borderId="2" xfId="2" applyNumberFormat="1" applyFont="1" applyFill="1" applyBorder="1" applyAlignment="1">
      <alignment horizontal="center" vertical="center" wrapText="1"/>
    </xf>
    <xf numFmtId="0" fontId="13" fillId="12" borderId="2" xfId="0" applyFont="1" applyFill="1" applyBorder="1" applyAlignment="1">
      <alignment horizontal="center" vertical="center" wrapText="1"/>
    </xf>
    <xf numFmtId="9" fontId="13" fillId="13" borderId="2" xfId="0" applyNumberFormat="1" applyFont="1" applyFill="1" applyBorder="1" applyAlignment="1">
      <alignment horizontal="center" vertical="center" wrapText="1"/>
    </xf>
    <xf numFmtId="9" fontId="13" fillId="14" borderId="2" xfId="7" quotePrefix="1" applyFont="1" applyFill="1" applyBorder="1" applyAlignment="1">
      <alignment horizontal="center" vertical="center" wrapText="1"/>
    </xf>
    <xf numFmtId="0" fontId="10" fillId="0" borderId="2" xfId="8" applyFont="1" applyFill="1" applyBorder="1" applyAlignment="1">
      <alignment horizontal="center" vertical="center" wrapText="1"/>
    </xf>
    <xf numFmtId="2" fontId="13" fillId="0" borderId="2" xfId="3" applyNumberFormat="1" applyFont="1" applyBorder="1" applyAlignment="1">
      <alignment horizontal="center" vertical="center" wrapText="1"/>
    </xf>
    <xf numFmtId="10" fontId="13" fillId="0" borderId="2" xfId="7" applyNumberFormat="1" applyFont="1" applyBorder="1" applyAlignment="1">
      <alignment horizontal="center" vertical="center" wrapText="1"/>
    </xf>
    <xf numFmtId="10" fontId="13" fillId="0" borderId="2" xfId="7" applyNumberFormat="1" applyFont="1" applyFill="1" applyBorder="1" applyAlignment="1">
      <alignment horizontal="center" vertical="center" wrapText="1"/>
    </xf>
    <xf numFmtId="9" fontId="13" fillId="0" borderId="2" xfId="0" applyNumberFormat="1" applyFont="1" applyBorder="1" applyAlignment="1">
      <alignment horizontal="center" vertical="center" wrapText="1"/>
    </xf>
    <xf numFmtId="9" fontId="13" fillId="0" borderId="2" xfId="7" quotePrefix="1" applyFont="1" applyFill="1" applyBorder="1" applyAlignment="1">
      <alignment horizontal="center" vertical="center" wrapText="1"/>
    </xf>
    <xf numFmtId="9" fontId="13" fillId="0" borderId="2" xfId="7" applyFont="1" applyFill="1" applyBorder="1" applyAlignment="1">
      <alignment horizontal="center" vertical="center" wrapText="1"/>
    </xf>
    <xf numFmtId="49" fontId="18" fillId="6" borderId="2" xfId="20" applyNumberFormat="1" applyFont="1" applyFill="1" applyBorder="1" applyAlignment="1">
      <alignment horizontal="center" vertical="center" wrapText="1"/>
    </xf>
    <xf numFmtId="49" fontId="18" fillId="3" borderId="2" xfId="20" applyNumberFormat="1" applyFont="1" applyFill="1" applyBorder="1" applyAlignment="1">
      <alignment horizontal="center" vertical="center" wrapText="1"/>
    </xf>
    <xf numFmtId="49" fontId="18" fillId="3" borderId="2" xfId="20" applyNumberFormat="1" applyFont="1" applyFill="1" applyBorder="1" applyAlignment="1">
      <alignment horizontal="left" vertical="center" wrapText="1"/>
    </xf>
    <xf numFmtId="2" fontId="18" fillId="3" borderId="2" xfId="20" applyNumberFormat="1" applyFont="1" applyFill="1" applyBorder="1" applyAlignment="1">
      <alignment horizontal="center" vertical="center" wrapText="1"/>
    </xf>
    <xf numFmtId="49" fontId="18" fillId="6" borderId="2" xfId="20" applyNumberFormat="1" applyFont="1" applyFill="1" applyBorder="1" applyAlignment="1">
      <alignment horizontal="left" vertical="center" wrapText="1"/>
    </xf>
    <xf numFmtId="0" fontId="20" fillId="15" borderId="1" xfId="0" applyFont="1" applyFill="1" applyBorder="1" applyAlignment="1">
      <alignment horizontal="center" vertical="center"/>
    </xf>
    <xf numFmtId="0" fontId="21" fillId="15" borderId="1" xfId="0" applyFont="1" applyFill="1" applyBorder="1" applyAlignment="1">
      <alignment horizontal="center" vertical="center"/>
    </xf>
    <xf numFmtId="0" fontId="0" fillId="0" borderId="0" xfId="0" applyAlignment="1">
      <alignment horizontal="center" vertical="center"/>
    </xf>
    <xf numFmtId="2" fontId="5" fillId="0" borderId="0" xfId="3" applyNumberFormat="1" applyFont="1" applyAlignment="1">
      <alignment horizontal="center" vertical="center"/>
    </xf>
    <xf numFmtId="0" fontId="5" fillId="0" borderId="0" xfId="3" applyFont="1" applyAlignment="1">
      <alignment horizontal="center" vertical="center"/>
    </xf>
    <xf numFmtId="10" fontId="13" fillId="13" borderId="2" xfId="7" applyNumberFormat="1" applyFont="1" applyFill="1" applyBorder="1" applyAlignment="1">
      <alignment horizontal="center" vertical="center" wrapText="1"/>
    </xf>
    <xf numFmtId="2" fontId="5" fillId="0" borderId="2" xfId="3" applyNumberFormat="1" applyFont="1" applyBorder="1" applyAlignment="1">
      <alignment horizontal="center" vertical="center"/>
    </xf>
    <xf numFmtId="0" fontId="0" fillId="0" borderId="2" xfId="0" applyBorder="1" applyAlignment="1">
      <alignment horizontal="center" vertical="center"/>
    </xf>
    <xf numFmtId="0" fontId="22" fillId="0" borderId="2" xfId="0" applyFont="1" applyBorder="1" applyAlignment="1">
      <alignment horizontal="center" vertical="center" wrapText="1"/>
    </xf>
    <xf numFmtId="0" fontId="10" fillId="0" borderId="6" xfId="8" applyFont="1" applyFill="1" applyBorder="1" applyAlignment="1">
      <alignment horizontal="center" vertical="center" wrapText="1"/>
    </xf>
    <xf numFmtId="0" fontId="13" fillId="0" borderId="6" xfId="0" applyFont="1" applyBorder="1" applyAlignment="1">
      <alignment horizontal="center" vertical="center" wrapText="1"/>
    </xf>
    <xf numFmtId="0" fontId="0" fillId="0" borderId="6" xfId="0" applyBorder="1" applyAlignment="1">
      <alignment horizontal="center" vertical="center"/>
    </xf>
    <xf numFmtId="10" fontId="20" fillId="15" borderId="1" xfId="0" applyNumberFormat="1" applyFont="1" applyFill="1" applyBorder="1" applyAlignment="1">
      <alignment horizontal="center" vertical="center"/>
    </xf>
    <xf numFmtId="10" fontId="18" fillId="3" borderId="2" xfId="20" applyNumberFormat="1" applyFont="1" applyFill="1" applyBorder="1" applyAlignment="1">
      <alignment horizontal="center" vertical="center" wrapText="1"/>
    </xf>
    <xf numFmtId="10" fontId="0" fillId="0" borderId="0" xfId="0" applyNumberFormat="1" applyAlignment="1">
      <alignment horizontal="center" vertical="center"/>
    </xf>
    <xf numFmtId="9" fontId="13" fillId="0" borderId="2" xfId="3" applyNumberFormat="1" applyFont="1" applyBorder="1" applyAlignment="1">
      <alignment horizontal="center" vertical="center" wrapText="1"/>
    </xf>
    <xf numFmtId="166" fontId="13" fillId="0" borderId="2" xfId="3" applyNumberFormat="1" applyFont="1" applyBorder="1" applyAlignment="1">
      <alignment horizontal="center" vertical="center" wrapText="1"/>
    </xf>
    <xf numFmtId="1" fontId="13" fillId="0" borderId="2" xfId="3" applyNumberFormat="1" applyFont="1" applyBorder="1" applyAlignment="1">
      <alignment horizontal="center" vertical="center" wrapText="1"/>
    </xf>
    <xf numFmtId="10" fontId="13" fillId="0" borderId="2" xfId="3" applyNumberFormat="1" applyFont="1" applyBorder="1" applyAlignment="1">
      <alignment horizontal="center" vertical="center" wrapText="1"/>
    </xf>
    <xf numFmtId="0" fontId="10" fillId="12" borderId="6" xfId="8" applyFont="1" applyFill="1" applyBorder="1" applyAlignment="1">
      <alignment horizontal="center" vertical="center" wrapText="1"/>
    </xf>
    <xf numFmtId="2" fontId="13" fillId="12" borderId="2" xfId="3" applyNumberFormat="1" applyFont="1" applyFill="1" applyBorder="1" applyAlignment="1">
      <alignment horizontal="center" vertical="center" wrapText="1"/>
    </xf>
    <xf numFmtId="2" fontId="23" fillId="12" borderId="2" xfId="3" applyNumberFormat="1" applyFont="1" applyFill="1" applyBorder="1" applyAlignment="1">
      <alignment horizontal="center" vertical="center" wrapText="1"/>
    </xf>
    <xf numFmtId="0" fontId="0" fillId="12" borderId="2" xfId="0" applyFill="1" applyBorder="1" applyAlignment="1">
      <alignment horizontal="center" vertical="center"/>
    </xf>
    <xf numFmtId="167" fontId="13" fillId="0" borderId="2" xfId="3" applyNumberFormat="1" applyFont="1" applyBorder="1" applyAlignment="1">
      <alignment horizontal="center" vertical="center" wrapText="1"/>
    </xf>
    <xf numFmtId="167" fontId="17" fillId="0" borderId="2" xfId="3" applyNumberFormat="1" applyFont="1" applyBorder="1" applyAlignment="1">
      <alignment horizontal="center" vertical="center" wrapText="1"/>
    </xf>
    <xf numFmtId="9" fontId="13" fillId="16" borderId="2" xfId="7" quotePrefix="1" applyFont="1" applyFill="1" applyBorder="1" applyAlignment="1">
      <alignment horizontal="center" vertical="center" wrapText="1"/>
    </xf>
    <xf numFmtId="0" fontId="0" fillId="0" borderId="6" xfId="0" applyBorder="1" applyAlignment="1">
      <alignment horizontal="center" vertical="center" wrapText="1"/>
    </xf>
    <xf numFmtId="10" fontId="13" fillId="12" borderId="2" xfId="0" applyNumberFormat="1" applyFont="1" applyFill="1" applyBorder="1" applyAlignment="1">
      <alignment horizontal="center" vertical="center" wrapText="1"/>
    </xf>
    <xf numFmtId="166" fontId="24" fillId="0" borderId="2" xfId="0" applyNumberFormat="1" applyFont="1" applyBorder="1" applyAlignment="1">
      <alignment horizontal="center" vertical="center"/>
    </xf>
    <xf numFmtId="14" fontId="0" fillId="0" borderId="2" xfId="0" applyNumberFormat="1" applyBorder="1" applyAlignment="1">
      <alignment horizontal="center" vertical="center" wrapText="1"/>
    </xf>
    <xf numFmtId="0" fontId="0" fillId="0" borderId="2" xfId="0" applyBorder="1" applyAlignment="1">
      <alignment horizontal="center" vertical="center" wrapText="1"/>
    </xf>
    <xf numFmtId="0" fontId="0" fillId="2" borderId="1" xfId="0" applyFill="1" applyBorder="1" applyAlignment="1">
      <alignment horizontal="center" vertical="center" wrapText="1"/>
    </xf>
    <xf numFmtId="0" fontId="0" fillId="2" borderId="2" xfId="0" applyFill="1" applyBorder="1" applyAlignment="1">
      <alignment horizontal="center" vertical="center" wrapText="1"/>
    </xf>
    <xf numFmtId="0" fontId="24" fillId="0" borderId="2" xfId="0" applyFont="1" applyBorder="1" applyAlignment="1">
      <alignment horizontal="center" vertical="center" wrapText="1"/>
    </xf>
    <xf numFmtId="0" fontId="25" fillId="0" borderId="2" xfId="0" applyFont="1" applyBorder="1" applyAlignment="1">
      <alignment horizontal="center" vertical="center" wrapText="1"/>
    </xf>
    <xf numFmtId="4" fontId="13" fillId="12" borderId="2" xfId="0" applyNumberFormat="1" applyFont="1" applyFill="1" applyBorder="1" applyAlignment="1">
      <alignment horizontal="center" vertical="center" wrapText="1"/>
    </xf>
    <xf numFmtId="168" fontId="13" fillId="13" borderId="2" xfId="7" applyNumberFormat="1" applyFont="1" applyFill="1" applyBorder="1" applyAlignment="1">
      <alignment horizontal="center" vertical="center" wrapText="1"/>
    </xf>
    <xf numFmtId="9" fontId="13" fillId="17" borderId="2" xfId="7" quotePrefix="1" applyFont="1" applyFill="1" applyBorder="1" applyAlignment="1">
      <alignment horizontal="center" vertical="center" wrapText="1"/>
    </xf>
    <xf numFmtId="0" fontId="13" fillId="0" borderId="2" xfId="0" applyFont="1" applyFill="1" applyBorder="1" applyAlignment="1">
      <alignment horizontal="center" vertical="center" wrapText="1"/>
    </xf>
    <xf numFmtId="2" fontId="13" fillId="0" borderId="2" xfId="24" applyNumberFormat="1" applyFont="1" applyBorder="1" applyAlignment="1">
      <alignment horizontal="center" vertical="center" wrapText="1"/>
    </xf>
    <xf numFmtId="2" fontId="13" fillId="12" borderId="2" xfId="0" applyNumberFormat="1" applyFont="1" applyFill="1" applyBorder="1" applyAlignment="1">
      <alignment horizontal="center" vertical="center" wrapText="1"/>
    </xf>
    <xf numFmtId="4" fontId="13" fillId="0" borderId="2" xfId="0" applyNumberFormat="1" applyFont="1" applyFill="1" applyBorder="1" applyAlignment="1">
      <alignment horizontal="center" vertical="center" wrapText="1"/>
    </xf>
    <xf numFmtId="0" fontId="13" fillId="17" borderId="2" xfId="0" applyFont="1" applyFill="1" applyBorder="1" applyAlignment="1">
      <alignment horizontal="center" vertical="center" wrapText="1"/>
    </xf>
    <xf numFmtId="49" fontId="15" fillId="7" borderId="10" xfId="2" applyNumberFormat="1" applyFont="1" applyFill="1" applyBorder="1" applyAlignment="1">
      <alignment horizontal="center" vertical="center" wrapText="1"/>
    </xf>
    <xf numFmtId="49" fontId="15" fillId="7" borderId="7" xfId="2" applyNumberFormat="1" applyFont="1" applyFill="1" applyBorder="1" applyAlignment="1">
      <alignment horizontal="center" vertical="center" wrapText="1"/>
    </xf>
    <xf numFmtId="0" fontId="15" fillId="10" borderId="8" xfId="2" applyFont="1" applyFill="1" applyBorder="1" applyAlignment="1">
      <alignment horizontal="center" vertical="center" wrapText="1"/>
    </xf>
    <xf numFmtId="0" fontId="15" fillId="10" borderId="9" xfId="2" applyFont="1" applyFill="1" applyBorder="1" applyAlignment="1">
      <alignment horizontal="center" vertical="center" wrapText="1"/>
    </xf>
    <xf numFmtId="0" fontId="15" fillId="10" borderId="6" xfId="2" applyFont="1" applyFill="1" applyBorder="1" applyAlignment="1">
      <alignment horizontal="center" vertical="center" wrapText="1"/>
    </xf>
    <xf numFmtId="0" fontId="15" fillId="11" borderId="8" xfId="2" applyFont="1" applyFill="1" applyBorder="1" applyAlignment="1">
      <alignment horizontal="center" vertical="center" wrapText="1"/>
    </xf>
    <xf numFmtId="0" fontId="15" fillId="11" borderId="9" xfId="2" applyFont="1" applyFill="1" applyBorder="1" applyAlignment="1">
      <alignment horizontal="center" vertical="center" wrapText="1"/>
    </xf>
    <xf numFmtId="0" fontId="15" fillId="11" borderId="6" xfId="2" applyFont="1" applyFill="1" applyBorder="1" applyAlignment="1">
      <alignment horizontal="center" vertical="center" wrapText="1"/>
    </xf>
    <xf numFmtId="0" fontId="15" fillId="4" borderId="2" xfId="0" applyFont="1" applyFill="1" applyBorder="1" applyAlignment="1">
      <alignment horizontal="center" vertical="center" wrapText="1"/>
    </xf>
    <xf numFmtId="0" fontId="15" fillId="8" borderId="8" xfId="2" applyFont="1" applyFill="1" applyBorder="1" applyAlignment="1">
      <alignment horizontal="center" vertical="center" wrapText="1"/>
    </xf>
    <xf numFmtId="0" fontId="15" fillId="8" borderId="9" xfId="2" applyFont="1" applyFill="1" applyBorder="1" applyAlignment="1">
      <alignment horizontal="center" vertical="center" wrapText="1"/>
    </xf>
    <xf numFmtId="0" fontId="15" fillId="8" borderId="6" xfId="2" applyFont="1" applyFill="1" applyBorder="1" applyAlignment="1">
      <alignment horizontal="center" vertical="center" wrapText="1"/>
    </xf>
    <xf numFmtId="0" fontId="15" fillId="9" borderId="8" xfId="2" applyFont="1" applyFill="1" applyBorder="1" applyAlignment="1">
      <alignment horizontal="center" vertical="center" wrapText="1"/>
    </xf>
    <xf numFmtId="0" fontId="15" fillId="9" borderId="9" xfId="2" applyFont="1" applyFill="1" applyBorder="1" applyAlignment="1">
      <alignment horizontal="center" vertical="center" wrapText="1"/>
    </xf>
    <xf numFmtId="0" fontId="15" fillId="9" borderId="6" xfId="2" applyFont="1" applyFill="1" applyBorder="1" applyAlignment="1">
      <alignment horizontal="center" vertical="center" wrapText="1"/>
    </xf>
    <xf numFmtId="49" fontId="15" fillId="6" borderId="11" xfId="2" applyNumberFormat="1" applyFont="1" applyFill="1" applyBorder="1" applyAlignment="1">
      <alignment horizontal="center" vertical="center" wrapText="1"/>
    </xf>
    <xf numFmtId="49" fontId="15" fillId="6" borderId="10" xfId="2" applyNumberFormat="1" applyFont="1" applyFill="1" applyBorder="1" applyAlignment="1">
      <alignment horizontal="center" vertical="center" wrapText="1"/>
    </xf>
    <xf numFmtId="49" fontId="15" fillId="6" borderId="7" xfId="2" applyNumberFormat="1" applyFont="1" applyFill="1" applyBorder="1" applyAlignment="1">
      <alignment horizontal="center" vertical="center" wrapText="1"/>
    </xf>
    <xf numFmtId="49" fontId="15" fillId="3" borderId="11" xfId="2" applyNumberFormat="1" applyFont="1" applyFill="1" applyBorder="1" applyAlignment="1">
      <alignment horizontal="center" vertical="center" wrapText="1"/>
    </xf>
    <xf numFmtId="49" fontId="15" fillId="3" borderId="10" xfId="2" applyNumberFormat="1" applyFont="1" applyFill="1" applyBorder="1" applyAlignment="1">
      <alignment horizontal="center" vertical="center" wrapText="1"/>
    </xf>
    <xf numFmtId="0" fontId="6" fillId="5" borderId="3" xfId="0" applyFont="1" applyFill="1" applyBorder="1" applyAlignment="1">
      <alignment horizontal="center"/>
    </xf>
    <xf numFmtId="0" fontId="0" fillId="0" borderId="4" xfId="0" applyBorder="1"/>
    <xf numFmtId="0" fontId="0" fillId="0" borderId="5" xfId="0" applyBorder="1"/>
    <xf numFmtId="0" fontId="15" fillId="4" borderId="2" xfId="0" applyFont="1" applyFill="1" applyBorder="1" applyAlignment="1">
      <alignment horizontal="center" wrapText="1"/>
    </xf>
    <xf numFmtId="49" fontId="15" fillId="3" borderId="8" xfId="2" applyNumberFormat="1" applyFont="1" applyFill="1" applyBorder="1" applyAlignment="1">
      <alignment horizontal="center" vertical="center" wrapText="1"/>
    </xf>
    <xf numFmtId="49" fontId="15" fillId="3" borderId="9" xfId="2" applyNumberFormat="1" applyFont="1" applyFill="1" applyBorder="1" applyAlignment="1">
      <alignment horizontal="center" vertical="center" wrapText="1"/>
    </xf>
    <xf numFmtId="0" fontId="6" fillId="5" borderId="2" xfId="0" applyFont="1" applyFill="1" applyBorder="1" applyAlignment="1">
      <alignment horizontal="center"/>
    </xf>
    <xf numFmtId="49" fontId="15" fillId="6" borderId="8" xfId="2" applyNumberFormat="1" applyFont="1" applyFill="1" applyBorder="1" applyAlignment="1">
      <alignment horizontal="center" vertical="center" wrapText="1"/>
    </xf>
    <xf numFmtId="49" fontId="15" fillId="6" borderId="9" xfId="2" applyNumberFormat="1" applyFont="1" applyFill="1" applyBorder="1" applyAlignment="1">
      <alignment horizontal="center" vertical="center" wrapText="1"/>
    </xf>
    <xf numFmtId="49" fontId="15" fillId="6" borderId="6" xfId="2" applyNumberFormat="1" applyFont="1" applyFill="1" applyBorder="1" applyAlignment="1">
      <alignment horizontal="center" vertical="center" wrapText="1"/>
    </xf>
    <xf numFmtId="49" fontId="15" fillId="7" borderId="8" xfId="2" applyNumberFormat="1" applyFont="1" applyFill="1" applyBorder="1" applyAlignment="1">
      <alignment horizontal="center" vertical="center" wrapText="1"/>
    </xf>
    <xf numFmtId="49" fontId="15" fillId="7" borderId="6" xfId="2" applyNumberFormat="1" applyFont="1" applyFill="1" applyBorder="1" applyAlignment="1">
      <alignment horizontal="center" vertical="center" wrapText="1"/>
    </xf>
  </cellXfs>
  <cellStyles count="25">
    <cellStyle name="Millares" xfId="1" builtinId="3" customBuiltin="1"/>
    <cellStyle name="Millares 2" xfId="4"/>
    <cellStyle name="Millares 3" xfId="19"/>
    <cellStyle name="Millares 4" xfId="23"/>
    <cellStyle name="Moneda" xfId="24" builtinId="4"/>
    <cellStyle name="Moneda 2" xfId="5"/>
    <cellStyle name="Normal" xfId="0" builtinId="0" customBuiltin="1"/>
    <cellStyle name="Normal 2" xfId="3"/>
    <cellStyle name="Normal 2 2" xfId="10"/>
    <cellStyle name="Normal 2 3" xfId="12"/>
    <cellStyle name="Normal 2 4" xfId="18"/>
    <cellStyle name="Normal 3" xfId="6"/>
    <cellStyle name="Normal 4" xfId="8"/>
    <cellStyle name="Normal 4 2" xfId="2"/>
    <cellStyle name="Normal 4 2 2" xfId="9"/>
    <cellStyle name="Normal 4 2 3" xfId="13"/>
    <cellStyle name="Normal 4 2 4" xfId="20"/>
    <cellStyle name="Normal 4 3" xfId="21"/>
    <cellStyle name="Normal 5" xfId="11"/>
    <cellStyle name="Normal 6" xfId="15"/>
    <cellStyle name="Normal 7" xfId="16"/>
    <cellStyle name="Normal 8" xfId="17"/>
    <cellStyle name="Normal 9" xfId="22"/>
    <cellStyle name="Porcentaje" xfId="7" builtinId="5" customBuiltin="1"/>
    <cellStyle name="Porcentaje 2" xfId="14"/>
  </cellStyles>
  <dxfs count="4">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s>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 uri="smNativeData">
      <pm:charStyles xmlns:pm="smNativeData" id="1582054953" count="1">
        <pm:charStyle name="Normal" fontId="0" Id="1"/>
      </pm:charStyles>
      <pm:colors xmlns:pm="smNativeData" id="1582054953" count="5">
        <pm:color name="Color 24" rgb="D8D8D8"/>
        <pm:color name="Color 25" rgb="95B3D7"/>
        <pm:color name="Color 26" rgb="FFC000"/>
        <pm:color name="Color 27" rgb="B8CCE4"/>
        <pm:color name="Color 28" rgb="8DB4E2"/>
      </pm:colors>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1495863</xdr:colOff>
      <xdr:row>0</xdr:row>
      <xdr:rowOff>619126</xdr:rowOff>
    </xdr:to>
    <xdr:pic>
      <xdr:nvPicPr>
        <xdr:cNvPr id="3" name="Imagen 2" descr="Logotipo&#10;&#10;El contenido generado por IA puede ser incorrecto.">
          <a:extLst>
            <a:ext uri="{FF2B5EF4-FFF2-40B4-BE49-F238E27FC236}">
              <a16:creationId xmlns:a16="http://schemas.microsoft.com/office/drawing/2014/main" id="{A00C3066-E68A-4776-9869-5B7F98B3025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495863" cy="619126"/>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adominguez\Documents\02%20DESEMPE&#209;O\1er%20trim\mpios%20pred\San%20Felipe%20Orizatl&#225;n\6.-%20INFORMACION%20PROGRAMATICA\DES-1%20INDICADORES%20ESTRATEGICOS%20Y%20DE%20GESTI&#211;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EEECE1"/>
      </a:dk2>
      <a:lt2>
        <a:srgbClr val="1F497D"/>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SimSun"/>
        <a:cs typeface="Times New Roma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prstTxWarp prst="textNoShape">
          <a:avLst/>
        </a:prstTxWarp>
        <a:noAutofit/>
      </a:bodyPr>
      <a:lstStyle>
        <a:defPPr>
          <a:defRPr/>
        </a:defPPr>
      </a:lstStyle>
      <a:style>
        <a:lnRef idx="0">
          <a:schemeClr val="accent1"/>
        </a:lnRef>
        <a:fillRef idx="0">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P145"/>
  <sheetViews>
    <sheetView tabSelected="1" topLeftCell="B1" zoomScaleNormal="100" workbookViewId="0">
      <pane ySplit="3" topLeftCell="A4" activePane="bottomLeft" state="frozen"/>
      <selection activeCell="A3" sqref="A3"/>
      <selection pane="bottomLeft" activeCell="B3" sqref="B3"/>
    </sheetView>
  </sheetViews>
  <sheetFormatPr baseColWidth="10" defaultColWidth="23.28515625" defaultRowHeight="15" x14ac:dyDescent="0.25"/>
  <cols>
    <col min="1" max="1" width="0" style="35" hidden="1" customWidth="1"/>
    <col min="2" max="2" width="23.28515625" style="35"/>
    <col min="3" max="5" width="23.28515625" style="35" customWidth="1"/>
    <col min="6" max="6" width="32.7109375" style="35" customWidth="1"/>
    <col min="7" max="7" width="27.7109375" style="35" customWidth="1"/>
    <col min="8" max="8" width="33.28515625" style="35" customWidth="1"/>
    <col min="9" max="9" width="42" style="35" customWidth="1"/>
    <col min="10" max="11" width="23.28515625" style="35" customWidth="1"/>
    <col min="12" max="15" width="23.28515625" style="36" customWidth="1"/>
    <col min="16" max="16" width="42.5703125" style="36" customWidth="1"/>
    <col min="17" max="27" width="23.28515625" style="36" customWidth="1"/>
    <col min="28" max="28" width="23.28515625" style="37" customWidth="1"/>
    <col min="29" max="31" width="23.28515625" style="35" customWidth="1"/>
    <col min="32" max="32" width="28.140625" style="35" customWidth="1"/>
    <col min="33" max="38" width="23.28515625" style="35" customWidth="1"/>
    <col min="39" max="39" width="35.85546875" style="35" customWidth="1"/>
    <col min="40" max="40" width="23.28515625" style="47"/>
    <col min="41" max="41" width="23.28515625" style="35"/>
  </cols>
  <sheetData>
    <row r="1" spans="1:41" ht="67.150000000000006" customHeight="1" x14ac:dyDescent="0.25">
      <c r="A1" s="33"/>
      <c r="B1" s="33"/>
      <c r="C1" s="34" t="s">
        <v>55</v>
      </c>
      <c r="D1" s="33"/>
      <c r="E1" s="33"/>
      <c r="F1" s="33"/>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c r="AN1" s="45"/>
      <c r="AO1" s="33"/>
    </row>
    <row r="2" spans="1:41" ht="15" customHeight="1" x14ac:dyDescent="0.25">
      <c r="A2" s="76"/>
      <c r="B2" s="77"/>
      <c r="C2" s="91" t="s">
        <v>43</v>
      </c>
      <c r="D2" s="92"/>
      <c r="E2" s="92"/>
      <c r="F2" s="92"/>
      <c r="G2" s="92"/>
      <c r="H2" s="92"/>
      <c r="I2" s="92"/>
      <c r="J2" s="92"/>
      <c r="K2" s="92"/>
      <c r="L2" s="92"/>
      <c r="M2" s="92"/>
      <c r="N2" s="92"/>
      <c r="O2" s="92"/>
      <c r="P2" s="93"/>
      <c r="Q2" s="94" t="s">
        <v>36</v>
      </c>
      <c r="R2" s="95"/>
      <c r="S2" s="95"/>
      <c r="T2" s="95"/>
      <c r="U2" s="95"/>
      <c r="V2" s="95"/>
      <c r="W2" s="85" t="s">
        <v>0</v>
      </c>
      <c r="X2" s="86"/>
      <c r="Y2" s="86"/>
      <c r="Z2" s="87"/>
      <c r="AA2" s="88" t="s">
        <v>1</v>
      </c>
      <c r="AB2" s="89"/>
      <c r="AC2" s="89"/>
      <c r="AD2" s="90"/>
      <c r="AE2" s="78" t="s">
        <v>2</v>
      </c>
      <c r="AF2" s="79"/>
      <c r="AG2" s="79"/>
      <c r="AH2" s="80"/>
      <c r="AI2" s="81" t="s">
        <v>3</v>
      </c>
      <c r="AJ2" s="82"/>
      <c r="AK2" s="82"/>
      <c r="AL2" s="83"/>
      <c r="AM2" s="84" t="s">
        <v>35</v>
      </c>
      <c r="AN2" s="84"/>
      <c r="AO2" s="84"/>
    </row>
    <row r="3" spans="1:41" s="1" customFormat="1" ht="74.25" customHeight="1" x14ac:dyDescent="0.25">
      <c r="A3" s="12" t="s">
        <v>88</v>
      </c>
      <c r="B3" s="12" t="s">
        <v>56</v>
      </c>
      <c r="C3" s="13" t="s">
        <v>62</v>
      </c>
      <c r="D3" s="13" t="s">
        <v>63</v>
      </c>
      <c r="E3" s="13" t="s">
        <v>89</v>
      </c>
      <c r="F3" s="13" t="s">
        <v>64</v>
      </c>
      <c r="G3" s="13" t="s">
        <v>65</v>
      </c>
      <c r="H3" s="13" t="s">
        <v>67</v>
      </c>
      <c r="I3" s="13" t="s">
        <v>66</v>
      </c>
      <c r="J3" s="13" t="s">
        <v>90</v>
      </c>
      <c r="K3" s="28" t="s">
        <v>68</v>
      </c>
      <c r="L3" s="28" t="s">
        <v>69</v>
      </c>
      <c r="M3" s="28" t="s">
        <v>70</v>
      </c>
      <c r="N3" s="28" t="s">
        <v>71</v>
      </c>
      <c r="O3" s="28" t="s">
        <v>72</v>
      </c>
      <c r="P3" s="28" t="s">
        <v>73</v>
      </c>
      <c r="Q3" s="29" t="s">
        <v>74</v>
      </c>
      <c r="R3" s="29" t="s">
        <v>95</v>
      </c>
      <c r="S3" s="29" t="s">
        <v>96</v>
      </c>
      <c r="T3" s="29" t="s">
        <v>97</v>
      </c>
      <c r="U3" s="29" t="s">
        <v>75</v>
      </c>
      <c r="V3" s="29" t="s">
        <v>76</v>
      </c>
      <c r="W3" s="14" t="s">
        <v>77</v>
      </c>
      <c r="X3" s="14" t="s">
        <v>78</v>
      </c>
      <c r="Y3" s="14" t="s">
        <v>79</v>
      </c>
      <c r="Z3" s="14" t="s">
        <v>80</v>
      </c>
      <c r="AA3" s="15" t="s">
        <v>77</v>
      </c>
      <c r="AB3" s="15" t="s">
        <v>78</v>
      </c>
      <c r="AC3" s="15" t="s">
        <v>79</v>
      </c>
      <c r="AD3" s="15" t="s">
        <v>80</v>
      </c>
      <c r="AE3" s="16" t="s">
        <v>77</v>
      </c>
      <c r="AF3" s="16" t="s">
        <v>78</v>
      </c>
      <c r="AG3" s="16" t="s">
        <v>79</v>
      </c>
      <c r="AH3" s="16" t="s">
        <v>80</v>
      </c>
      <c r="AI3" s="17" t="s">
        <v>77</v>
      </c>
      <c r="AJ3" s="17" t="s">
        <v>78</v>
      </c>
      <c r="AK3" s="17" t="s">
        <v>79</v>
      </c>
      <c r="AL3" s="17" t="s">
        <v>80</v>
      </c>
      <c r="AM3" s="29" t="s">
        <v>81</v>
      </c>
      <c r="AN3" s="46" t="s">
        <v>82</v>
      </c>
      <c r="AO3" s="31" t="s">
        <v>80</v>
      </c>
    </row>
    <row r="4" spans="1:41" ht="132" customHeight="1" x14ac:dyDescent="0.25">
      <c r="A4" s="42" t="s">
        <v>306</v>
      </c>
      <c r="B4" s="52" t="s">
        <v>452</v>
      </c>
      <c r="C4" s="52" t="s">
        <v>453</v>
      </c>
      <c r="D4" s="52" t="s">
        <v>111</v>
      </c>
      <c r="E4" s="40"/>
      <c r="F4" s="52" t="s">
        <v>454</v>
      </c>
      <c r="G4" s="52" t="s">
        <v>455</v>
      </c>
      <c r="H4" s="52" t="s">
        <v>720</v>
      </c>
      <c r="I4" s="52" t="s">
        <v>721</v>
      </c>
      <c r="J4" s="52" t="s">
        <v>457</v>
      </c>
      <c r="K4" s="52" t="s">
        <v>23</v>
      </c>
      <c r="L4" s="52" t="s">
        <v>310</v>
      </c>
      <c r="M4" s="52" t="s">
        <v>118</v>
      </c>
      <c r="N4" s="53">
        <v>3</v>
      </c>
      <c r="O4" s="52">
        <v>2024</v>
      </c>
      <c r="P4" s="52" t="s">
        <v>759</v>
      </c>
      <c r="Q4" s="52" t="s">
        <v>119</v>
      </c>
      <c r="R4" s="23">
        <v>0.64990000000000003</v>
      </c>
      <c r="S4" s="23">
        <v>0.84989999999999999</v>
      </c>
      <c r="T4" s="23">
        <v>1.2</v>
      </c>
      <c r="U4" s="53">
        <v>4</v>
      </c>
      <c r="V4" s="22"/>
      <c r="W4" s="18">
        <v>1</v>
      </c>
      <c r="X4" s="18">
        <v>1</v>
      </c>
      <c r="Y4" s="19">
        <v>1</v>
      </c>
      <c r="Z4" s="20" t="s">
        <v>599</v>
      </c>
      <c r="AA4" s="18">
        <v>1</v>
      </c>
      <c r="AB4" s="18">
        <v>1</v>
      </c>
      <c r="AC4" s="19">
        <v>1</v>
      </c>
      <c r="AD4" s="20" t="s">
        <v>599</v>
      </c>
      <c r="AE4" s="18">
        <v>1</v>
      </c>
      <c r="AF4" s="18">
        <v>1</v>
      </c>
      <c r="AG4" s="19">
        <v>1</v>
      </c>
      <c r="AH4" s="20" t="s">
        <v>599</v>
      </c>
      <c r="AI4" s="18">
        <v>1</v>
      </c>
      <c r="AJ4" s="18">
        <v>0</v>
      </c>
      <c r="AK4" s="19">
        <v>0</v>
      </c>
      <c r="AL4" s="20" t="s">
        <v>611</v>
      </c>
      <c r="AM4" s="18">
        <f t="shared" ref="AM4" si="0">+(X4+AB4+AF4+AJ4)</f>
        <v>3</v>
      </c>
      <c r="AN4" s="38">
        <v>0.75</v>
      </c>
      <c r="AO4" s="20" t="s">
        <v>904</v>
      </c>
    </row>
    <row r="5" spans="1:41" ht="66.75" customHeight="1" x14ac:dyDescent="0.25">
      <c r="A5" s="42" t="s">
        <v>306</v>
      </c>
      <c r="B5" s="52" t="s">
        <v>452</v>
      </c>
      <c r="C5" s="52" t="s">
        <v>453</v>
      </c>
      <c r="D5" s="52" t="s">
        <v>53</v>
      </c>
      <c r="E5" s="40"/>
      <c r="F5" s="52" t="s">
        <v>458</v>
      </c>
      <c r="G5" s="52" t="s">
        <v>459</v>
      </c>
      <c r="H5" s="52" t="s">
        <v>460</v>
      </c>
      <c r="I5" s="52" t="s">
        <v>462</v>
      </c>
      <c r="J5" s="52" t="s">
        <v>461</v>
      </c>
      <c r="K5" s="52" t="s">
        <v>23</v>
      </c>
      <c r="L5" s="52" t="s">
        <v>310</v>
      </c>
      <c r="M5" s="52" t="s">
        <v>118</v>
      </c>
      <c r="N5" s="22">
        <v>0</v>
      </c>
      <c r="O5" s="52">
        <v>2025</v>
      </c>
      <c r="P5" s="52" t="s">
        <v>760</v>
      </c>
      <c r="Q5" s="52" t="s">
        <v>119</v>
      </c>
      <c r="R5" s="23">
        <v>0.64990000000000003</v>
      </c>
      <c r="S5" s="23">
        <v>0.84989999999999999</v>
      </c>
      <c r="T5" s="23">
        <v>1.2</v>
      </c>
      <c r="U5" s="53">
        <v>18</v>
      </c>
      <c r="V5" s="22"/>
      <c r="W5" s="18">
        <v>0</v>
      </c>
      <c r="X5" s="18">
        <v>0</v>
      </c>
      <c r="Y5" s="19">
        <v>1</v>
      </c>
      <c r="Z5" s="20" t="s">
        <v>599</v>
      </c>
      <c r="AA5" s="18">
        <v>0</v>
      </c>
      <c r="AB5" s="18">
        <v>0</v>
      </c>
      <c r="AC5" s="19">
        <v>1</v>
      </c>
      <c r="AD5" s="20" t="s">
        <v>599</v>
      </c>
      <c r="AE5" s="18">
        <v>0</v>
      </c>
      <c r="AF5" s="18">
        <v>0</v>
      </c>
      <c r="AG5" s="19">
        <v>1</v>
      </c>
      <c r="AH5" s="20" t="s">
        <v>599</v>
      </c>
      <c r="AI5" s="18">
        <v>18</v>
      </c>
      <c r="AJ5" s="18">
        <v>7</v>
      </c>
      <c r="AK5" s="19">
        <v>0.38</v>
      </c>
      <c r="AL5" s="20" t="s">
        <v>611</v>
      </c>
      <c r="AM5" s="18">
        <v>7</v>
      </c>
      <c r="AN5" s="38">
        <v>0.38</v>
      </c>
      <c r="AO5" s="20" t="s">
        <v>611</v>
      </c>
    </row>
    <row r="6" spans="1:41" ht="83.25" customHeight="1" x14ac:dyDescent="0.25">
      <c r="A6" s="42" t="s">
        <v>306</v>
      </c>
      <c r="B6" s="52" t="s">
        <v>452</v>
      </c>
      <c r="C6" s="52" t="s">
        <v>463</v>
      </c>
      <c r="D6" s="52" t="s">
        <v>314</v>
      </c>
      <c r="E6" s="40"/>
      <c r="F6" s="52" t="s">
        <v>464</v>
      </c>
      <c r="G6" s="52" t="s">
        <v>465</v>
      </c>
      <c r="H6" s="52" t="s">
        <v>466</v>
      </c>
      <c r="I6" s="52" t="s">
        <v>467</v>
      </c>
      <c r="J6" s="52" t="s">
        <v>309</v>
      </c>
      <c r="K6" s="52" t="s">
        <v>124</v>
      </c>
      <c r="L6" s="52" t="s">
        <v>468</v>
      </c>
      <c r="M6" s="52" t="s">
        <v>318</v>
      </c>
      <c r="N6" s="22">
        <v>0</v>
      </c>
      <c r="O6" s="52">
        <v>2025</v>
      </c>
      <c r="P6" s="52" t="s">
        <v>762</v>
      </c>
      <c r="Q6" s="52" t="s">
        <v>119</v>
      </c>
      <c r="R6" s="23">
        <v>0.64990000000000003</v>
      </c>
      <c r="S6" s="23">
        <v>0.84989999999999999</v>
      </c>
      <c r="T6" s="23">
        <v>1.2</v>
      </c>
      <c r="U6" s="22">
        <v>180</v>
      </c>
      <c r="V6" s="22"/>
      <c r="W6" s="18">
        <v>0</v>
      </c>
      <c r="X6" s="18">
        <v>0</v>
      </c>
      <c r="Y6" s="19">
        <v>1</v>
      </c>
      <c r="Z6" s="20" t="s">
        <v>599</v>
      </c>
      <c r="AA6" s="18">
        <v>60</v>
      </c>
      <c r="AB6" s="18">
        <v>0</v>
      </c>
      <c r="AC6" s="19">
        <v>0</v>
      </c>
      <c r="AD6" s="20" t="s">
        <v>611</v>
      </c>
      <c r="AE6" s="18">
        <v>60</v>
      </c>
      <c r="AF6" s="18">
        <v>48</v>
      </c>
      <c r="AG6" s="19">
        <v>0.8</v>
      </c>
      <c r="AH6" s="20" t="s">
        <v>611</v>
      </c>
      <c r="AI6" s="18">
        <v>60</v>
      </c>
      <c r="AJ6" s="18">
        <v>60</v>
      </c>
      <c r="AK6" s="19">
        <v>1</v>
      </c>
      <c r="AL6" s="20" t="s">
        <v>599</v>
      </c>
      <c r="AM6" s="18">
        <f>+(X6+AB6+AF6+AJ6)</f>
        <v>108</v>
      </c>
      <c r="AN6" s="69">
        <v>0.6</v>
      </c>
      <c r="AO6" s="20" t="s">
        <v>611</v>
      </c>
    </row>
    <row r="7" spans="1:41" ht="119.25" customHeight="1" x14ac:dyDescent="0.25">
      <c r="A7" s="42" t="s">
        <v>306</v>
      </c>
      <c r="B7" s="52" t="s">
        <v>452</v>
      </c>
      <c r="C7" s="52" t="s">
        <v>463</v>
      </c>
      <c r="D7" s="52" t="s">
        <v>469</v>
      </c>
      <c r="E7" s="52" t="s">
        <v>465</v>
      </c>
      <c r="F7" s="52" t="s">
        <v>470</v>
      </c>
      <c r="G7" s="52" t="s">
        <v>471</v>
      </c>
      <c r="H7" s="52" t="s">
        <v>472</v>
      </c>
      <c r="I7" s="52" t="s">
        <v>473</v>
      </c>
      <c r="J7" s="52" t="s">
        <v>309</v>
      </c>
      <c r="K7" s="52" t="s">
        <v>124</v>
      </c>
      <c r="L7" s="52" t="s">
        <v>310</v>
      </c>
      <c r="M7" s="52" t="s">
        <v>318</v>
      </c>
      <c r="N7" s="22">
        <v>0</v>
      </c>
      <c r="O7" s="52">
        <v>2025</v>
      </c>
      <c r="P7" s="52" t="s">
        <v>761</v>
      </c>
      <c r="Q7" s="52" t="s">
        <v>119</v>
      </c>
      <c r="R7" s="23">
        <v>0.64990000000000003</v>
      </c>
      <c r="S7" s="23">
        <v>0.84989999999999999</v>
      </c>
      <c r="T7" s="23">
        <v>1.2</v>
      </c>
      <c r="U7" s="22">
        <v>4477</v>
      </c>
      <c r="V7" s="22"/>
      <c r="W7" s="18">
        <v>1177</v>
      </c>
      <c r="X7" s="18">
        <v>1177</v>
      </c>
      <c r="Y7" s="19">
        <v>1</v>
      </c>
      <c r="Z7" s="20" t="s">
        <v>599</v>
      </c>
      <c r="AA7" s="18">
        <v>1100</v>
      </c>
      <c r="AB7" s="18">
        <v>1207</v>
      </c>
      <c r="AC7" s="19">
        <v>1.0900000000000001</v>
      </c>
      <c r="AD7" s="20" t="s">
        <v>599</v>
      </c>
      <c r="AE7" s="18">
        <v>1100</v>
      </c>
      <c r="AF7" s="18">
        <v>915</v>
      </c>
      <c r="AG7" s="19">
        <v>0.83</v>
      </c>
      <c r="AH7" s="20" t="s">
        <v>611</v>
      </c>
      <c r="AI7" s="18">
        <v>1100</v>
      </c>
      <c r="AJ7" s="18">
        <v>1145</v>
      </c>
      <c r="AK7" s="19">
        <v>1.04</v>
      </c>
      <c r="AL7" s="20" t="s">
        <v>599</v>
      </c>
      <c r="AM7" s="18">
        <f t="shared" ref="AM7:AM70" si="1">+(X7+AB7+AF7+AJ7)</f>
        <v>4444</v>
      </c>
      <c r="AN7" s="69">
        <v>0.99</v>
      </c>
      <c r="AO7" s="20" t="s">
        <v>599</v>
      </c>
    </row>
    <row r="8" spans="1:41" ht="89.25" customHeight="1" x14ac:dyDescent="0.25">
      <c r="A8" s="42" t="s">
        <v>306</v>
      </c>
      <c r="B8" s="52" t="s">
        <v>452</v>
      </c>
      <c r="C8" s="52" t="s">
        <v>474</v>
      </c>
      <c r="D8" s="52" t="s">
        <v>314</v>
      </c>
      <c r="E8" s="40"/>
      <c r="F8" s="52" t="s">
        <v>600</v>
      </c>
      <c r="G8" s="62" t="s">
        <v>725</v>
      </c>
      <c r="H8" s="52" t="s">
        <v>602</v>
      </c>
      <c r="I8" s="52" t="s">
        <v>603</v>
      </c>
      <c r="J8" s="52" t="s">
        <v>461</v>
      </c>
      <c r="K8" s="52" t="s">
        <v>124</v>
      </c>
      <c r="L8" s="52" t="s">
        <v>310</v>
      </c>
      <c r="M8" s="52" t="s">
        <v>318</v>
      </c>
      <c r="N8" s="22">
        <v>0</v>
      </c>
      <c r="O8" s="52">
        <v>2025</v>
      </c>
      <c r="P8" s="52" t="s">
        <v>763</v>
      </c>
      <c r="Q8" s="52" t="s">
        <v>119</v>
      </c>
      <c r="R8" s="23">
        <v>0.64990000000000003</v>
      </c>
      <c r="S8" s="23">
        <v>0.84989999999999999</v>
      </c>
      <c r="T8" s="23">
        <v>1.2</v>
      </c>
      <c r="U8" s="22">
        <v>21</v>
      </c>
      <c r="V8" s="22"/>
      <c r="W8" s="18">
        <v>4</v>
      </c>
      <c r="X8" s="18">
        <v>4</v>
      </c>
      <c r="Y8" s="19">
        <v>1</v>
      </c>
      <c r="Z8" s="20" t="s">
        <v>599</v>
      </c>
      <c r="AA8" s="18">
        <v>6</v>
      </c>
      <c r="AB8" s="18">
        <v>4</v>
      </c>
      <c r="AC8" s="19">
        <v>0.66</v>
      </c>
      <c r="AD8" s="20" t="s">
        <v>611</v>
      </c>
      <c r="AE8" s="18">
        <v>6</v>
      </c>
      <c r="AF8" s="18">
        <v>4</v>
      </c>
      <c r="AG8" s="19">
        <v>0.66</v>
      </c>
      <c r="AH8" s="20" t="s">
        <v>611</v>
      </c>
      <c r="AI8" s="18">
        <v>6</v>
      </c>
      <c r="AJ8" s="18">
        <v>6</v>
      </c>
      <c r="AK8" s="19">
        <v>1</v>
      </c>
      <c r="AL8" s="20" t="s">
        <v>599</v>
      </c>
      <c r="AM8" s="18">
        <f t="shared" si="1"/>
        <v>18</v>
      </c>
      <c r="AN8" s="69">
        <v>0.85699999999999998</v>
      </c>
      <c r="AO8" s="20" t="s">
        <v>599</v>
      </c>
    </row>
    <row r="9" spans="1:41" ht="97.5" customHeight="1" x14ac:dyDescent="0.25">
      <c r="A9" s="42" t="s">
        <v>306</v>
      </c>
      <c r="B9" s="52" t="s">
        <v>452</v>
      </c>
      <c r="C9" s="52" t="s">
        <v>474</v>
      </c>
      <c r="D9" s="52" t="s">
        <v>469</v>
      </c>
      <c r="E9" s="52" t="s">
        <v>601</v>
      </c>
      <c r="F9" s="52" t="s">
        <v>604</v>
      </c>
      <c r="G9" s="52" t="s">
        <v>605</v>
      </c>
      <c r="H9" s="52" t="s">
        <v>726</v>
      </c>
      <c r="I9" s="52" t="s">
        <v>606</v>
      </c>
      <c r="J9" s="52" t="s">
        <v>309</v>
      </c>
      <c r="K9" s="52" t="s">
        <v>124</v>
      </c>
      <c r="L9" s="52" t="s">
        <v>310</v>
      </c>
      <c r="M9" s="52" t="s">
        <v>318</v>
      </c>
      <c r="N9" s="22">
        <v>0</v>
      </c>
      <c r="O9" s="52">
        <v>2025</v>
      </c>
      <c r="P9" s="52" t="s">
        <v>764</v>
      </c>
      <c r="Q9" s="52" t="s">
        <v>119</v>
      </c>
      <c r="R9" s="23">
        <v>0.64990000000000003</v>
      </c>
      <c r="S9" s="23">
        <v>0.84989999999999999</v>
      </c>
      <c r="T9" s="23">
        <v>1.2</v>
      </c>
      <c r="U9" s="22">
        <v>12</v>
      </c>
      <c r="V9" s="22"/>
      <c r="W9" s="18">
        <v>3</v>
      </c>
      <c r="X9" s="18">
        <v>3</v>
      </c>
      <c r="Y9" s="19">
        <v>1</v>
      </c>
      <c r="Z9" s="20" t="s">
        <v>599</v>
      </c>
      <c r="AA9" s="18">
        <v>3</v>
      </c>
      <c r="AB9" s="18">
        <v>3</v>
      </c>
      <c r="AC9" s="19">
        <v>1</v>
      </c>
      <c r="AD9" s="20" t="s">
        <v>599</v>
      </c>
      <c r="AE9" s="18">
        <v>3</v>
      </c>
      <c r="AF9" s="18">
        <v>3</v>
      </c>
      <c r="AG9" s="19">
        <v>1</v>
      </c>
      <c r="AH9" s="20" t="s">
        <v>599</v>
      </c>
      <c r="AI9" s="18">
        <v>3</v>
      </c>
      <c r="AJ9" s="18">
        <v>3</v>
      </c>
      <c r="AK9" s="19">
        <v>1</v>
      </c>
      <c r="AL9" s="20" t="s">
        <v>599</v>
      </c>
      <c r="AM9" s="18">
        <f t="shared" si="1"/>
        <v>12</v>
      </c>
      <c r="AN9" s="38">
        <v>1</v>
      </c>
      <c r="AO9" s="20" t="s">
        <v>599</v>
      </c>
    </row>
    <row r="10" spans="1:41" ht="89.25" customHeight="1" x14ac:dyDescent="0.25">
      <c r="A10" s="42" t="s">
        <v>306</v>
      </c>
      <c r="B10" s="52" t="s">
        <v>452</v>
      </c>
      <c r="C10" s="52" t="s">
        <v>474</v>
      </c>
      <c r="D10" s="52" t="s">
        <v>469</v>
      </c>
      <c r="E10" s="52" t="s">
        <v>601</v>
      </c>
      <c r="F10" s="52" t="s">
        <v>607</v>
      </c>
      <c r="G10" s="52" t="s">
        <v>727</v>
      </c>
      <c r="H10" s="52" t="s">
        <v>608</v>
      </c>
      <c r="I10" s="52" t="s">
        <v>609</v>
      </c>
      <c r="J10" s="52" t="s">
        <v>309</v>
      </c>
      <c r="K10" s="52" t="s">
        <v>124</v>
      </c>
      <c r="L10" s="52" t="s">
        <v>310</v>
      </c>
      <c r="M10" s="52" t="s">
        <v>318</v>
      </c>
      <c r="N10" s="22">
        <v>0</v>
      </c>
      <c r="O10" s="52">
        <v>2025</v>
      </c>
      <c r="P10" s="52" t="s">
        <v>765</v>
      </c>
      <c r="Q10" s="52" t="s">
        <v>119</v>
      </c>
      <c r="R10" s="23">
        <v>0.64990000000000003</v>
      </c>
      <c r="S10" s="23">
        <v>0.84989999999999999</v>
      </c>
      <c r="T10" s="23">
        <v>1.2</v>
      </c>
      <c r="U10" s="22">
        <v>9</v>
      </c>
      <c r="V10" s="22"/>
      <c r="W10" s="18">
        <v>1</v>
      </c>
      <c r="X10" s="18">
        <v>1</v>
      </c>
      <c r="Y10" s="19">
        <v>1</v>
      </c>
      <c r="Z10" s="20" t="s">
        <v>599</v>
      </c>
      <c r="AA10" s="18">
        <v>3</v>
      </c>
      <c r="AB10" s="18">
        <v>1</v>
      </c>
      <c r="AC10" s="19">
        <v>0.33</v>
      </c>
      <c r="AD10" s="20" t="s">
        <v>611</v>
      </c>
      <c r="AE10" s="18">
        <v>3</v>
      </c>
      <c r="AF10" s="18">
        <v>1</v>
      </c>
      <c r="AG10" s="19">
        <v>0.33</v>
      </c>
      <c r="AH10" s="20" t="s">
        <v>611</v>
      </c>
      <c r="AI10" s="18">
        <v>3</v>
      </c>
      <c r="AJ10" s="18">
        <v>3</v>
      </c>
      <c r="AK10" s="19">
        <v>1</v>
      </c>
      <c r="AL10" s="20" t="s">
        <v>599</v>
      </c>
      <c r="AM10" s="18">
        <f t="shared" si="1"/>
        <v>6</v>
      </c>
      <c r="AN10" s="38">
        <v>0.66600000000000004</v>
      </c>
      <c r="AO10" s="20" t="s">
        <v>611</v>
      </c>
    </row>
    <row r="11" spans="1:41" ht="103.5" customHeight="1" x14ac:dyDescent="0.25">
      <c r="A11" s="42" t="s">
        <v>306</v>
      </c>
      <c r="B11" s="52" t="s">
        <v>452</v>
      </c>
      <c r="C11" s="52" t="s">
        <v>475</v>
      </c>
      <c r="D11" s="52" t="s">
        <v>120</v>
      </c>
      <c r="E11" s="40"/>
      <c r="F11" s="52" t="s">
        <v>476</v>
      </c>
      <c r="G11" s="52" t="s">
        <v>477</v>
      </c>
      <c r="H11" s="52" t="s">
        <v>478</v>
      </c>
      <c r="I11" s="52" t="s">
        <v>479</v>
      </c>
      <c r="J11" s="52" t="s">
        <v>221</v>
      </c>
      <c r="K11" s="52" t="s">
        <v>124</v>
      </c>
      <c r="L11" s="52" t="s">
        <v>310</v>
      </c>
      <c r="M11" s="52" t="s">
        <v>318</v>
      </c>
      <c r="N11" s="22">
        <v>3194</v>
      </c>
      <c r="O11" s="52">
        <v>2024</v>
      </c>
      <c r="P11" s="52" t="s">
        <v>766</v>
      </c>
      <c r="Q11" s="52" t="s">
        <v>119</v>
      </c>
      <c r="R11" s="23">
        <v>0.64990000000000003</v>
      </c>
      <c r="S11" s="23">
        <v>0.84989999999999999</v>
      </c>
      <c r="T11" s="23">
        <v>1.2</v>
      </c>
      <c r="U11" s="22">
        <v>3194</v>
      </c>
      <c r="V11" s="22"/>
      <c r="W11" s="18">
        <v>740</v>
      </c>
      <c r="X11" s="18">
        <v>740</v>
      </c>
      <c r="Y11" s="19">
        <v>1</v>
      </c>
      <c r="Z11" s="20" t="s">
        <v>599</v>
      </c>
      <c r="AA11" s="18">
        <v>818</v>
      </c>
      <c r="AB11" s="18">
        <v>495</v>
      </c>
      <c r="AC11" s="19">
        <v>0.6</v>
      </c>
      <c r="AD11" s="20" t="s">
        <v>611</v>
      </c>
      <c r="AE11" s="18">
        <v>818</v>
      </c>
      <c r="AF11" s="18">
        <v>373</v>
      </c>
      <c r="AG11" s="19">
        <v>0.45</v>
      </c>
      <c r="AH11" s="20" t="s">
        <v>611</v>
      </c>
      <c r="AI11" s="18">
        <v>818</v>
      </c>
      <c r="AJ11" s="18">
        <v>445</v>
      </c>
      <c r="AK11" s="19">
        <v>0.54400000000000004</v>
      </c>
      <c r="AL11" s="20" t="s">
        <v>611</v>
      </c>
      <c r="AM11" s="18">
        <f t="shared" si="1"/>
        <v>2053</v>
      </c>
      <c r="AN11" s="38">
        <v>0.64270000000000005</v>
      </c>
      <c r="AO11" s="20" t="s">
        <v>611</v>
      </c>
    </row>
    <row r="12" spans="1:41" ht="99.75" customHeight="1" x14ac:dyDescent="0.25">
      <c r="A12" s="42" t="s">
        <v>306</v>
      </c>
      <c r="B12" s="52" t="s">
        <v>452</v>
      </c>
      <c r="C12" s="52" t="s">
        <v>475</v>
      </c>
      <c r="D12" s="52" t="s">
        <v>469</v>
      </c>
      <c r="E12" s="52" t="s">
        <v>477</v>
      </c>
      <c r="F12" s="52" t="s">
        <v>480</v>
      </c>
      <c r="G12" s="52" t="s">
        <v>481</v>
      </c>
      <c r="H12" s="52" t="s">
        <v>482</v>
      </c>
      <c r="I12" s="52" t="s">
        <v>483</v>
      </c>
      <c r="J12" s="52" t="s">
        <v>309</v>
      </c>
      <c r="K12" s="52" t="s">
        <v>124</v>
      </c>
      <c r="L12" s="52" t="s">
        <v>310</v>
      </c>
      <c r="M12" s="52" t="s">
        <v>318</v>
      </c>
      <c r="N12" s="22">
        <v>0</v>
      </c>
      <c r="O12" s="52">
        <v>2025</v>
      </c>
      <c r="P12" s="52" t="s">
        <v>767</v>
      </c>
      <c r="Q12" s="52" t="s">
        <v>119</v>
      </c>
      <c r="R12" s="23">
        <v>0.64990000000000003</v>
      </c>
      <c r="S12" s="23">
        <v>0.84989999999999999</v>
      </c>
      <c r="T12" s="23">
        <v>1.2</v>
      </c>
      <c r="U12" s="22">
        <v>3194</v>
      </c>
      <c r="V12" s="22"/>
      <c r="W12" s="18">
        <v>740</v>
      </c>
      <c r="X12" s="18">
        <v>740</v>
      </c>
      <c r="Y12" s="19">
        <v>1</v>
      </c>
      <c r="Z12" s="20" t="s">
        <v>599</v>
      </c>
      <c r="AA12" s="18">
        <v>818</v>
      </c>
      <c r="AB12" s="18">
        <v>483</v>
      </c>
      <c r="AC12" s="19">
        <v>0.59</v>
      </c>
      <c r="AD12" s="20" t="s">
        <v>611</v>
      </c>
      <c r="AE12" s="18">
        <v>818</v>
      </c>
      <c r="AF12" s="18">
        <v>373</v>
      </c>
      <c r="AG12" s="19">
        <v>0.45</v>
      </c>
      <c r="AH12" s="20" t="s">
        <v>611</v>
      </c>
      <c r="AI12" s="18">
        <v>818</v>
      </c>
      <c r="AJ12" s="18">
        <v>599</v>
      </c>
      <c r="AK12" s="19">
        <v>0.73219999999999996</v>
      </c>
      <c r="AL12" s="20" t="s">
        <v>611</v>
      </c>
      <c r="AM12" s="18">
        <f t="shared" si="1"/>
        <v>2195</v>
      </c>
      <c r="AN12" s="38">
        <v>0.68720000000000003</v>
      </c>
      <c r="AO12" s="20" t="s">
        <v>611</v>
      </c>
    </row>
    <row r="13" spans="1:41" ht="104.25" customHeight="1" x14ac:dyDescent="0.25">
      <c r="A13" s="42" t="s">
        <v>306</v>
      </c>
      <c r="B13" s="52" t="s">
        <v>452</v>
      </c>
      <c r="C13" s="52" t="s">
        <v>610</v>
      </c>
      <c r="D13" s="52" t="s">
        <v>120</v>
      </c>
      <c r="E13" s="40"/>
      <c r="F13" s="52" t="s">
        <v>484</v>
      </c>
      <c r="G13" s="52" t="s">
        <v>485</v>
      </c>
      <c r="H13" s="52" t="s">
        <v>486</v>
      </c>
      <c r="I13" s="52" t="s">
        <v>487</v>
      </c>
      <c r="J13" s="52" t="s">
        <v>309</v>
      </c>
      <c r="K13" s="52" t="s">
        <v>124</v>
      </c>
      <c r="L13" s="52" t="s">
        <v>310</v>
      </c>
      <c r="M13" s="52" t="s">
        <v>318</v>
      </c>
      <c r="N13" s="22">
        <v>0</v>
      </c>
      <c r="O13" s="52">
        <v>2025</v>
      </c>
      <c r="P13" s="52" t="s">
        <v>768</v>
      </c>
      <c r="Q13" s="52" t="s">
        <v>119</v>
      </c>
      <c r="R13" s="23">
        <v>0.64990000000000003</v>
      </c>
      <c r="S13" s="23">
        <v>0.84989999999999999</v>
      </c>
      <c r="T13" s="23">
        <v>1.2</v>
      </c>
      <c r="U13" s="22">
        <v>3196</v>
      </c>
      <c r="V13" s="22"/>
      <c r="W13" s="18">
        <v>799</v>
      </c>
      <c r="X13" s="18">
        <v>798</v>
      </c>
      <c r="Y13" s="19">
        <v>0.99</v>
      </c>
      <c r="Z13" s="20" t="s">
        <v>599</v>
      </c>
      <c r="AA13" s="18">
        <v>799</v>
      </c>
      <c r="AB13" s="18">
        <v>799</v>
      </c>
      <c r="AC13" s="19">
        <v>1</v>
      </c>
      <c r="AD13" s="20" t="s">
        <v>599</v>
      </c>
      <c r="AE13" s="18">
        <v>645</v>
      </c>
      <c r="AF13" s="18">
        <v>658</v>
      </c>
      <c r="AG13" s="19">
        <v>1.02</v>
      </c>
      <c r="AH13" s="20" t="s">
        <v>599</v>
      </c>
      <c r="AI13" s="18">
        <v>645</v>
      </c>
      <c r="AJ13" s="18">
        <v>567</v>
      </c>
      <c r="AK13" s="19">
        <v>0.87</v>
      </c>
      <c r="AL13" s="20" t="s">
        <v>599</v>
      </c>
      <c r="AM13" s="18">
        <f t="shared" si="1"/>
        <v>2822</v>
      </c>
      <c r="AN13" s="38">
        <v>0.88290000000000002</v>
      </c>
      <c r="AO13" s="20" t="s">
        <v>599</v>
      </c>
    </row>
    <row r="14" spans="1:41" ht="93.75" customHeight="1" x14ac:dyDescent="0.25">
      <c r="A14" s="42" t="s">
        <v>306</v>
      </c>
      <c r="B14" s="52" t="s">
        <v>452</v>
      </c>
      <c r="C14" s="52" t="s">
        <v>610</v>
      </c>
      <c r="D14" s="52" t="s">
        <v>469</v>
      </c>
      <c r="E14" s="52" t="s">
        <v>485</v>
      </c>
      <c r="F14" s="52" t="s">
        <v>488</v>
      </c>
      <c r="G14" s="52" t="s">
        <v>489</v>
      </c>
      <c r="H14" s="52" t="s">
        <v>490</v>
      </c>
      <c r="I14" s="52" t="s">
        <v>491</v>
      </c>
      <c r="J14" s="52" t="s">
        <v>309</v>
      </c>
      <c r="K14" s="52" t="s">
        <v>124</v>
      </c>
      <c r="L14" s="52" t="s">
        <v>310</v>
      </c>
      <c r="M14" s="52" t="s">
        <v>318</v>
      </c>
      <c r="N14" s="22">
        <v>0</v>
      </c>
      <c r="O14" s="52">
        <v>2025</v>
      </c>
      <c r="P14" s="52" t="s">
        <v>769</v>
      </c>
      <c r="Q14" s="52" t="s">
        <v>119</v>
      </c>
      <c r="R14" s="23">
        <v>0.64990000000000003</v>
      </c>
      <c r="S14" s="23">
        <v>0.84989999999999999</v>
      </c>
      <c r="T14" s="23">
        <v>1.2</v>
      </c>
      <c r="U14" s="22">
        <v>880</v>
      </c>
      <c r="V14" s="22"/>
      <c r="W14" s="18">
        <v>220</v>
      </c>
      <c r="X14" s="18">
        <v>219</v>
      </c>
      <c r="Y14" s="19">
        <v>0.99</v>
      </c>
      <c r="Z14" s="20" t="s">
        <v>599</v>
      </c>
      <c r="AA14" s="18">
        <v>220</v>
      </c>
      <c r="AB14" s="18">
        <v>220</v>
      </c>
      <c r="AC14" s="19">
        <v>1</v>
      </c>
      <c r="AD14" s="20" t="s">
        <v>599</v>
      </c>
      <c r="AE14" s="18">
        <v>220</v>
      </c>
      <c r="AF14" s="18">
        <v>233</v>
      </c>
      <c r="AG14" s="19">
        <v>1.05</v>
      </c>
      <c r="AH14" s="20" t="s">
        <v>599</v>
      </c>
      <c r="AI14" s="18">
        <v>220</v>
      </c>
      <c r="AJ14" s="18">
        <v>150</v>
      </c>
      <c r="AK14" s="19">
        <v>0.68179999999999996</v>
      </c>
      <c r="AL14" s="20" t="s">
        <v>611</v>
      </c>
      <c r="AM14" s="18">
        <f t="shared" si="1"/>
        <v>822</v>
      </c>
      <c r="AN14" s="38">
        <v>0.93400000000000005</v>
      </c>
      <c r="AO14" s="20" t="s">
        <v>599</v>
      </c>
    </row>
    <row r="15" spans="1:41" ht="94.5" customHeight="1" x14ac:dyDescent="0.25">
      <c r="A15" s="42" t="s">
        <v>306</v>
      </c>
      <c r="B15" s="52" t="s">
        <v>452</v>
      </c>
      <c r="C15" s="52" t="s">
        <v>903</v>
      </c>
      <c r="D15" s="52" t="s">
        <v>126</v>
      </c>
      <c r="E15" s="52" t="s">
        <v>485</v>
      </c>
      <c r="F15" s="52" t="s">
        <v>492</v>
      </c>
      <c r="G15" s="52" t="s">
        <v>493</v>
      </c>
      <c r="H15" s="52" t="s">
        <v>494</v>
      </c>
      <c r="I15" s="52" t="s">
        <v>495</v>
      </c>
      <c r="J15" s="52" t="s">
        <v>309</v>
      </c>
      <c r="K15" s="52" t="s">
        <v>124</v>
      </c>
      <c r="L15" s="52" t="s">
        <v>310</v>
      </c>
      <c r="M15" s="52" t="s">
        <v>318</v>
      </c>
      <c r="N15" s="22">
        <v>0</v>
      </c>
      <c r="O15" s="52">
        <v>2025</v>
      </c>
      <c r="P15" s="52" t="s">
        <v>770</v>
      </c>
      <c r="Q15" s="52" t="s">
        <v>119</v>
      </c>
      <c r="R15" s="23">
        <v>0.64990000000000003</v>
      </c>
      <c r="S15" s="23">
        <v>0.84989999999999999</v>
      </c>
      <c r="T15" s="23">
        <v>1.2</v>
      </c>
      <c r="U15" s="22">
        <v>1000</v>
      </c>
      <c r="V15" s="22"/>
      <c r="W15" s="18">
        <v>250</v>
      </c>
      <c r="X15" s="18">
        <v>250</v>
      </c>
      <c r="Y15" s="19">
        <v>1</v>
      </c>
      <c r="Z15" s="20" t="s">
        <v>599</v>
      </c>
      <c r="AA15" s="18">
        <v>250</v>
      </c>
      <c r="AB15" s="18">
        <v>250</v>
      </c>
      <c r="AC15" s="19">
        <v>1</v>
      </c>
      <c r="AD15" s="20" t="s">
        <v>599</v>
      </c>
      <c r="AE15" s="18">
        <v>250</v>
      </c>
      <c r="AF15" s="18">
        <v>250</v>
      </c>
      <c r="AG15" s="19">
        <v>1</v>
      </c>
      <c r="AH15" s="20" t="s">
        <v>599</v>
      </c>
      <c r="AI15" s="18">
        <v>250</v>
      </c>
      <c r="AJ15" s="18">
        <v>242</v>
      </c>
      <c r="AK15" s="19">
        <v>0.96799999999999997</v>
      </c>
      <c r="AL15" s="20" t="s">
        <v>599</v>
      </c>
      <c r="AM15" s="18">
        <f t="shared" si="1"/>
        <v>992</v>
      </c>
      <c r="AN15" s="38">
        <v>0.99199999999999999</v>
      </c>
      <c r="AO15" s="20" t="s">
        <v>599</v>
      </c>
    </row>
    <row r="16" spans="1:41" ht="84" customHeight="1" x14ac:dyDescent="0.25">
      <c r="A16" s="42" t="s">
        <v>306</v>
      </c>
      <c r="B16" s="52" t="s">
        <v>452</v>
      </c>
      <c r="C16" s="52" t="s">
        <v>496</v>
      </c>
      <c r="D16" s="52" t="s">
        <v>126</v>
      </c>
      <c r="E16" s="52" t="s">
        <v>485</v>
      </c>
      <c r="F16" s="52" t="s">
        <v>497</v>
      </c>
      <c r="G16" s="52" t="s">
        <v>498</v>
      </c>
      <c r="H16" s="52" t="s">
        <v>499</v>
      </c>
      <c r="I16" s="52" t="s">
        <v>500</v>
      </c>
      <c r="J16" s="52" t="s">
        <v>309</v>
      </c>
      <c r="K16" s="52" t="s">
        <v>124</v>
      </c>
      <c r="L16" s="52" t="s">
        <v>310</v>
      </c>
      <c r="M16" s="52" t="s">
        <v>318</v>
      </c>
      <c r="N16" s="22">
        <v>0</v>
      </c>
      <c r="O16" s="52">
        <v>2025</v>
      </c>
      <c r="P16" s="52" t="s">
        <v>771</v>
      </c>
      <c r="Q16" s="52" t="s">
        <v>119</v>
      </c>
      <c r="R16" s="23">
        <v>0.64990000000000003</v>
      </c>
      <c r="S16" s="23">
        <v>0.84989999999999999</v>
      </c>
      <c r="T16" s="23">
        <v>1.2</v>
      </c>
      <c r="U16" s="22">
        <v>1316</v>
      </c>
      <c r="V16" s="22">
        <v>1008</v>
      </c>
      <c r="W16" s="18">
        <v>329</v>
      </c>
      <c r="X16" s="18">
        <v>329</v>
      </c>
      <c r="Y16" s="19">
        <v>1</v>
      </c>
      <c r="Z16" s="20" t="s">
        <v>599</v>
      </c>
      <c r="AA16" s="18">
        <v>329</v>
      </c>
      <c r="AB16" s="18">
        <v>329</v>
      </c>
      <c r="AC16" s="19">
        <v>1</v>
      </c>
      <c r="AD16" s="20" t="s">
        <v>599</v>
      </c>
      <c r="AE16" s="18">
        <v>175</v>
      </c>
      <c r="AF16" s="18">
        <v>175</v>
      </c>
      <c r="AG16" s="19">
        <v>1</v>
      </c>
      <c r="AH16" s="20" t="s">
        <v>599</v>
      </c>
      <c r="AI16" s="18">
        <v>175</v>
      </c>
      <c r="AJ16" s="18">
        <v>175</v>
      </c>
      <c r="AK16" s="19">
        <v>1</v>
      </c>
      <c r="AL16" s="20" t="s">
        <v>599</v>
      </c>
      <c r="AM16" s="18">
        <f t="shared" si="1"/>
        <v>1008</v>
      </c>
      <c r="AN16" s="38">
        <v>1</v>
      </c>
      <c r="AO16" s="20" t="s">
        <v>599</v>
      </c>
    </row>
    <row r="17" spans="1:41" ht="102" customHeight="1" x14ac:dyDescent="0.25">
      <c r="A17" s="42" t="s">
        <v>306</v>
      </c>
      <c r="B17" s="52" t="s">
        <v>452</v>
      </c>
      <c r="C17" s="52" t="s">
        <v>501</v>
      </c>
      <c r="D17" s="44" t="s">
        <v>314</v>
      </c>
      <c r="E17" s="40"/>
      <c r="F17" s="52" t="s">
        <v>681</v>
      </c>
      <c r="G17" s="52" t="s">
        <v>682</v>
      </c>
      <c r="H17" s="63" t="s">
        <v>728</v>
      </c>
      <c r="I17" s="52" t="s">
        <v>688</v>
      </c>
      <c r="J17" s="44" t="s">
        <v>683</v>
      </c>
      <c r="K17" s="52" t="s">
        <v>124</v>
      </c>
      <c r="L17" s="52" t="s">
        <v>310</v>
      </c>
      <c r="M17" s="52" t="s">
        <v>318</v>
      </c>
      <c r="N17" s="22">
        <v>0</v>
      </c>
      <c r="O17" s="52">
        <v>2025</v>
      </c>
      <c r="P17" s="52" t="s">
        <v>772</v>
      </c>
      <c r="Q17" s="52" t="s">
        <v>119</v>
      </c>
      <c r="R17" s="23">
        <v>0.64990000000000003</v>
      </c>
      <c r="S17" s="23">
        <v>0.84989999999999999</v>
      </c>
      <c r="T17" s="23">
        <v>1.2</v>
      </c>
      <c r="U17" s="22">
        <v>386</v>
      </c>
      <c r="V17" s="22"/>
      <c r="W17" s="18">
        <v>155</v>
      </c>
      <c r="X17" s="18">
        <v>155</v>
      </c>
      <c r="Y17" s="19">
        <v>1</v>
      </c>
      <c r="Z17" s="20" t="s">
        <v>599</v>
      </c>
      <c r="AA17" s="18">
        <v>77</v>
      </c>
      <c r="AB17" s="18">
        <v>77</v>
      </c>
      <c r="AC17" s="19">
        <v>1</v>
      </c>
      <c r="AD17" s="20" t="s">
        <v>599</v>
      </c>
      <c r="AE17" s="18">
        <v>77</v>
      </c>
      <c r="AF17" s="18">
        <v>77</v>
      </c>
      <c r="AG17" s="19">
        <v>1</v>
      </c>
      <c r="AH17" s="20" t="s">
        <v>599</v>
      </c>
      <c r="AI17" s="18">
        <v>77</v>
      </c>
      <c r="AJ17" s="18">
        <v>77</v>
      </c>
      <c r="AK17" s="19">
        <v>1</v>
      </c>
      <c r="AL17" s="20" t="s">
        <v>599</v>
      </c>
      <c r="AM17" s="18">
        <f t="shared" si="1"/>
        <v>386</v>
      </c>
      <c r="AN17" s="38">
        <v>1</v>
      </c>
      <c r="AO17" s="20" t="s">
        <v>599</v>
      </c>
    </row>
    <row r="18" spans="1:41" ht="66.75" customHeight="1" x14ac:dyDescent="0.25">
      <c r="A18" s="42" t="s">
        <v>306</v>
      </c>
      <c r="B18" s="52" t="s">
        <v>452</v>
      </c>
      <c r="C18" s="52" t="s">
        <v>501</v>
      </c>
      <c r="D18" s="44" t="s">
        <v>469</v>
      </c>
      <c r="E18" s="52" t="s">
        <v>682</v>
      </c>
      <c r="F18" s="44" t="s">
        <v>684</v>
      </c>
      <c r="G18" s="52" t="s">
        <v>685</v>
      </c>
      <c r="H18" s="52" t="s">
        <v>729</v>
      </c>
      <c r="I18" s="52" t="s">
        <v>773</v>
      </c>
      <c r="J18" s="44" t="s">
        <v>309</v>
      </c>
      <c r="K18" s="52" t="s">
        <v>124</v>
      </c>
      <c r="L18" s="52" t="s">
        <v>310</v>
      </c>
      <c r="M18" s="52" t="s">
        <v>318</v>
      </c>
      <c r="N18" s="22">
        <v>0</v>
      </c>
      <c r="O18" s="52">
        <v>2025</v>
      </c>
      <c r="P18" s="52" t="s">
        <v>774</v>
      </c>
      <c r="Q18" s="52" t="s">
        <v>119</v>
      </c>
      <c r="R18" s="23">
        <v>0.64990000000000003</v>
      </c>
      <c r="S18" s="23">
        <v>0.84989999999999999</v>
      </c>
      <c r="T18" s="23">
        <v>1.2</v>
      </c>
      <c r="U18" s="22">
        <v>35</v>
      </c>
      <c r="V18" s="22"/>
      <c r="W18" s="18">
        <v>14</v>
      </c>
      <c r="X18" s="18">
        <v>14</v>
      </c>
      <c r="Y18" s="19">
        <v>1</v>
      </c>
      <c r="Z18" s="20" t="s">
        <v>599</v>
      </c>
      <c r="AA18" s="18">
        <v>7</v>
      </c>
      <c r="AB18" s="18">
        <v>7</v>
      </c>
      <c r="AC18" s="19">
        <v>1</v>
      </c>
      <c r="AD18" s="20" t="s">
        <v>599</v>
      </c>
      <c r="AE18" s="18">
        <v>7</v>
      </c>
      <c r="AF18" s="18">
        <v>7</v>
      </c>
      <c r="AG18" s="19">
        <v>1</v>
      </c>
      <c r="AH18" s="20" t="s">
        <v>599</v>
      </c>
      <c r="AI18" s="18">
        <v>7</v>
      </c>
      <c r="AJ18" s="18">
        <v>7</v>
      </c>
      <c r="AK18" s="19">
        <v>1</v>
      </c>
      <c r="AL18" s="20" t="s">
        <v>599</v>
      </c>
      <c r="AM18" s="18">
        <f t="shared" si="1"/>
        <v>35</v>
      </c>
      <c r="AN18" s="38">
        <v>1</v>
      </c>
      <c r="AO18" s="20" t="s">
        <v>599</v>
      </c>
    </row>
    <row r="19" spans="1:41" ht="103.5" customHeight="1" x14ac:dyDescent="0.25">
      <c r="A19" s="42" t="s">
        <v>306</v>
      </c>
      <c r="B19" s="52" t="s">
        <v>452</v>
      </c>
      <c r="C19" s="52" t="s">
        <v>501</v>
      </c>
      <c r="D19" s="44" t="s">
        <v>469</v>
      </c>
      <c r="E19" s="52" t="s">
        <v>682</v>
      </c>
      <c r="F19" s="59" t="s">
        <v>686</v>
      </c>
      <c r="G19" s="52" t="s">
        <v>687</v>
      </c>
      <c r="H19" s="52" t="s">
        <v>730</v>
      </c>
      <c r="I19" s="52" t="s">
        <v>689</v>
      </c>
      <c r="J19" s="44" t="s">
        <v>309</v>
      </c>
      <c r="K19" s="52" t="s">
        <v>124</v>
      </c>
      <c r="L19" s="52" t="s">
        <v>310</v>
      </c>
      <c r="M19" s="52" t="s">
        <v>318</v>
      </c>
      <c r="N19" s="22">
        <v>0</v>
      </c>
      <c r="O19" s="52">
        <v>2025</v>
      </c>
      <c r="P19" s="52" t="s">
        <v>775</v>
      </c>
      <c r="Q19" s="52" t="s">
        <v>119</v>
      </c>
      <c r="R19" s="23">
        <v>0.64990000000000003</v>
      </c>
      <c r="S19" s="23">
        <v>0.84989999999999999</v>
      </c>
      <c r="T19" s="23">
        <v>1.2</v>
      </c>
      <c r="U19" s="22">
        <v>351</v>
      </c>
      <c r="V19" s="22"/>
      <c r="W19" s="18">
        <v>141</v>
      </c>
      <c r="X19" s="18">
        <v>141</v>
      </c>
      <c r="Y19" s="19">
        <v>1</v>
      </c>
      <c r="Z19" s="20" t="s">
        <v>599</v>
      </c>
      <c r="AA19" s="18">
        <v>70</v>
      </c>
      <c r="AB19" s="18">
        <v>70</v>
      </c>
      <c r="AC19" s="19">
        <v>1</v>
      </c>
      <c r="AD19" s="20" t="s">
        <v>599</v>
      </c>
      <c r="AE19" s="18">
        <v>70</v>
      </c>
      <c r="AF19" s="18">
        <v>70</v>
      </c>
      <c r="AG19" s="19">
        <v>1</v>
      </c>
      <c r="AH19" s="20" t="s">
        <v>599</v>
      </c>
      <c r="AI19" s="18">
        <v>70</v>
      </c>
      <c r="AJ19" s="18">
        <v>7</v>
      </c>
      <c r="AK19" s="19">
        <v>1</v>
      </c>
      <c r="AL19" s="20" t="s">
        <v>599</v>
      </c>
      <c r="AM19" s="18">
        <f t="shared" si="1"/>
        <v>288</v>
      </c>
      <c r="AN19" s="38">
        <v>0.82050000000000001</v>
      </c>
      <c r="AO19" s="20" t="s">
        <v>904</v>
      </c>
    </row>
    <row r="20" spans="1:41" ht="111.75" customHeight="1" x14ac:dyDescent="0.25">
      <c r="A20" s="42" t="s">
        <v>306</v>
      </c>
      <c r="B20" s="52" t="s">
        <v>452</v>
      </c>
      <c r="C20" s="52" t="s">
        <v>502</v>
      </c>
      <c r="D20" s="52" t="s">
        <v>120</v>
      </c>
      <c r="E20" s="40"/>
      <c r="F20" s="52" t="s">
        <v>503</v>
      </c>
      <c r="G20" s="52" t="s">
        <v>504</v>
      </c>
      <c r="H20" s="52" t="s">
        <v>505</v>
      </c>
      <c r="I20" s="52" t="s">
        <v>506</v>
      </c>
      <c r="J20" s="52" t="s">
        <v>507</v>
      </c>
      <c r="K20" s="52" t="s">
        <v>124</v>
      </c>
      <c r="L20" s="52" t="s">
        <v>310</v>
      </c>
      <c r="M20" s="52" t="s">
        <v>318</v>
      </c>
      <c r="N20" s="57">
        <v>44765772.890000001</v>
      </c>
      <c r="O20" s="52">
        <v>2024</v>
      </c>
      <c r="P20" s="52" t="s">
        <v>776</v>
      </c>
      <c r="Q20" s="52" t="s">
        <v>119</v>
      </c>
      <c r="R20" s="23">
        <v>0.64990000000000003</v>
      </c>
      <c r="S20" s="23">
        <v>0.84989999999999999</v>
      </c>
      <c r="T20" s="23">
        <v>1.2</v>
      </c>
      <c r="U20" s="56">
        <v>44765772.890000001</v>
      </c>
      <c r="V20" s="22"/>
      <c r="W20" s="56">
        <v>24879862.870000001</v>
      </c>
      <c r="X20" s="56">
        <v>22373503.239999998</v>
      </c>
      <c r="Y20" s="19">
        <v>0.89</v>
      </c>
      <c r="Z20" s="20" t="s">
        <v>339</v>
      </c>
      <c r="AA20" s="56">
        <v>8019756.0199999996</v>
      </c>
      <c r="AB20" s="22">
        <v>7500006.5099999998</v>
      </c>
      <c r="AC20" s="19">
        <v>0.93</v>
      </c>
      <c r="AD20" s="20" t="s">
        <v>599</v>
      </c>
      <c r="AE20" s="56">
        <v>6556631.2300000004</v>
      </c>
      <c r="AF20" s="72">
        <v>16706796</v>
      </c>
      <c r="AG20" s="19">
        <v>2.54</v>
      </c>
      <c r="AH20" s="20" t="s">
        <v>611</v>
      </c>
      <c r="AI20" s="56">
        <v>5309522.7699999996</v>
      </c>
      <c r="AJ20" s="22" t="s">
        <v>909</v>
      </c>
      <c r="AK20" s="19">
        <v>1.44</v>
      </c>
      <c r="AL20" s="20" t="s">
        <v>611</v>
      </c>
      <c r="AM20" s="73">
        <v>31858470.460000001</v>
      </c>
      <c r="AN20" s="38">
        <v>0.71</v>
      </c>
      <c r="AO20" s="70" t="s">
        <v>904</v>
      </c>
    </row>
    <row r="21" spans="1:41" ht="121.5" customHeight="1" x14ac:dyDescent="0.25">
      <c r="A21" s="42" t="s">
        <v>306</v>
      </c>
      <c r="B21" s="52" t="s">
        <v>452</v>
      </c>
      <c r="C21" s="52" t="s">
        <v>508</v>
      </c>
      <c r="D21" s="52" t="s">
        <v>126</v>
      </c>
      <c r="E21" s="52" t="s">
        <v>504</v>
      </c>
      <c r="F21" s="52" t="s">
        <v>509</v>
      </c>
      <c r="G21" s="52" t="s">
        <v>510</v>
      </c>
      <c r="H21" s="52" t="s">
        <v>511</v>
      </c>
      <c r="I21" s="52" t="s">
        <v>512</v>
      </c>
      <c r="J21" s="52" t="s">
        <v>309</v>
      </c>
      <c r="K21" s="52" t="s">
        <v>124</v>
      </c>
      <c r="L21" s="52" t="s">
        <v>310</v>
      </c>
      <c r="M21" s="52" t="s">
        <v>318</v>
      </c>
      <c r="N21" s="22">
        <v>0</v>
      </c>
      <c r="O21" s="52">
        <v>2025</v>
      </c>
      <c r="P21" s="52" t="s">
        <v>777</v>
      </c>
      <c r="Q21" s="52" t="s">
        <v>119</v>
      </c>
      <c r="R21" s="23">
        <v>0.64990000000000003</v>
      </c>
      <c r="S21" s="23">
        <v>0.84989999999999999</v>
      </c>
      <c r="T21" s="23">
        <v>1.2</v>
      </c>
      <c r="U21" s="22">
        <v>16</v>
      </c>
      <c r="V21" s="22"/>
      <c r="W21" s="18">
        <v>4</v>
      </c>
      <c r="X21" s="18">
        <v>4</v>
      </c>
      <c r="Y21" s="19">
        <v>1</v>
      </c>
      <c r="Z21" s="20" t="s">
        <v>599</v>
      </c>
      <c r="AA21" s="18">
        <v>4</v>
      </c>
      <c r="AB21" s="18">
        <v>4</v>
      </c>
      <c r="AC21" s="19">
        <v>1</v>
      </c>
      <c r="AD21" s="20" t="s">
        <v>599</v>
      </c>
      <c r="AE21" s="18">
        <v>4</v>
      </c>
      <c r="AF21" s="18">
        <v>4</v>
      </c>
      <c r="AG21" s="19">
        <v>1</v>
      </c>
      <c r="AH21" s="20" t="s">
        <v>599</v>
      </c>
      <c r="AI21" s="18">
        <v>4</v>
      </c>
      <c r="AJ21" s="18">
        <v>4</v>
      </c>
      <c r="AK21" s="19">
        <v>1</v>
      </c>
      <c r="AL21" s="20" t="s">
        <v>599</v>
      </c>
      <c r="AM21" s="18">
        <f t="shared" si="1"/>
        <v>16</v>
      </c>
      <c r="AN21" s="38">
        <v>1</v>
      </c>
      <c r="AO21" s="20" t="s">
        <v>599</v>
      </c>
    </row>
    <row r="22" spans="1:41" ht="132" customHeight="1" x14ac:dyDescent="0.25">
      <c r="A22" s="42" t="s">
        <v>306</v>
      </c>
      <c r="B22" s="52" t="s">
        <v>452</v>
      </c>
      <c r="C22" s="52" t="s">
        <v>513</v>
      </c>
      <c r="D22" s="52" t="s">
        <v>126</v>
      </c>
      <c r="E22" s="52" t="s">
        <v>504</v>
      </c>
      <c r="F22" s="52" t="s">
        <v>514</v>
      </c>
      <c r="G22" s="52" t="s">
        <v>515</v>
      </c>
      <c r="H22" s="52" t="s">
        <v>516</v>
      </c>
      <c r="I22" s="52" t="s">
        <v>517</v>
      </c>
      <c r="J22" s="52" t="s">
        <v>309</v>
      </c>
      <c r="K22" s="52" t="s">
        <v>124</v>
      </c>
      <c r="L22" s="52" t="s">
        <v>310</v>
      </c>
      <c r="M22" s="52" t="s">
        <v>318</v>
      </c>
      <c r="N22" s="22">
        <v>0</v>
      </c>
      <c r="O22" s="52">
        <v>2025</v>
      </c>
      <c r="P22" s="52" t="s">
        <v>778</v>
      </c>
      <c r="Q22" s="52" t="s">
        <v>119</v>
      </c>
      <c r="R22" s="23">
        <v>0.64990000000000003</v>
      </c>
      <c r="S22" s="23">
        <v>0.84989999999999999</v>
      </c>
      <c r="T22" s="23">
        <v>1.2</v>
      </c>
      <c r="U22" s="22">
        <v>17805</v>
      </c>
      <c r="V22" s="22">
        <v>17314</v>
      </c>
      <c r="W22" s="18">
        <v>15707</v>
      </c>
      <c r="X22" s="18">
        <v>14511</v>
      </c>
      <c r="Y22" s="19">
        <v>0.92</v>
      </c>
      <c r="Z22" s="20" t="s">
        <v>599</v>
      </c>
      <c r="AA22" s="18">
        <v>1057</v>
      </c>
      <c r="AB22" s="18">
        <v>1057</v>
      </c>
      <c r="AC22" s="19">
        <v>1</v>
      </c>
      <c r="AD22" s="20" t="s">
        <v>599</v>
      </c>
      <c r="AE22" s="18">
        <v>300</v>
      </c>
      <c r="AF22" s="18">
        <v>300</v>
      </c>
      <c r="AG22" s="19">
        <v>1</v>
      </c>
      <c r="AH22" s="20" t="s">
        <v>599</v>
      </c>
      <c r="AI22" s="18">
        <v>250</v>
      </c>
      <c r="AJ22" s="18">
        <v>511</v>
      </c>
      <c r="AK22" s="19">
        <v>2.04</v>
      </c>
      <c r="AL22" s="20" t="s">
        <v>611</v>
      </c>
      <c r="AM22" s="18">
        <f t="shared" si="1"/>
        <v>16379</v>
      </c>
      <c r="AN22" s="38">
        <v>0.94589999999999996</v>
      </c>
      <c r="AO22" s="20" t="s">
        <v>599</v>
      </c>
    </row>
    <row r="23" spans="1:41" ht="112.5" customHeight="1" x14ac:dyDescent="0.25">
      <c r="A23" s="42" t="s">
        <v>306</v>
      </c>
      <c r="B23" s="52" t="s">
        <v>452</v>
      </c>
      <c r="C23" s="52" t="s">
        <v>502</v>
      </c>
      <c r="D23" s="52" t="s">
        <v>120</v>
      </c>
      <c r="E23" s="40"/>
      <c r="F23" s="52" t="s">
        <v>518</v>
      </c>
      <c r="G23" s="52" t="s">
        <v>519</v>
      </c>
      <c r="H23" s="52" t="s">
        <v>520</v>
      </c>
      <c r="I23" s="52" t="s">
        <v>521</v>
      </c>
      <c r="J23" s="52" t="s">
        <v>221</v>
      </c>
      <c r="K23" s="52" t="s">
        <v>124</v>
      </c>
      <c r="L23" s="52" t="s">
        <v>310</v>
      </c>
      <c r="M23" s="52" t="s">
        <v>318</v>
      </c>
      <c r="N23" s="56" t="s">
        <v>899</v>
      </c>
      <c r="O23" s="52">
        <v>2024</v>
      </c>
      <c r="P23" s="52" t="s">
        <v>779</v>
      </c>
      <c r="Q23" s="52" t="s">
        <v>119</v>
      </c>
      <c r="R23" s="23">
        <v>0.64990000000000003</v>
      </c>
      <c r="S23" s="23">
        <v>0.84989999999999999</v>
      </c>
      <c r="T23" s="23">
        <v>1.2</v>
      </c>
      <c r="U23" s="56">
        <v>8149027706</v>
      </c>
      <c r="V23" s="22"/>
      <c r="W23" s="56">
        <v>20753301.57</v>
      </c>
      <c r="X23" s="56">
        <v>8247300.1200000001</v>
      </c>
      <c r="Y23" s="19">
        <v>0.39</v>
      </c>
      <c r="Z23" s="20" t="s">
        <v>611</v>
      </c>
      <c r="AA23" s="56">
        <v>20768659</v>
      </c>
      <c r="AB23" s="56">
        <v>22619756.239999998</v>
      </c>
      <c r="AC23" s="19">
        <v>1.08</v>
      </c>
      <c r="AD23" s="20" t="s">
        <v>599</v>
      </c>
      <c r="AE23" s="56">
        <v>24787782.25</v>
      </c>
      <c r="AF23" s="56">
        <v>12551593</v>
      </c>
      <c r="AG23" s="19">
        <v>0.5</v>
      </c>
      <c r="AH23" s="20" t="s">
        <v>611</v>
      </c>
      <c r="AI23" s="56">
        <v>15180534.24</v>
      </c>
      <c r="AJ23" s="18" t="s">
        <v>907</v>
      </c>
      <c r="AK23" s="19">
        <v>1.43</v>
      </c>
      <c r="AL23" s="20" t="s">
        <v>611</v>
      </c>
      <c r="AM23" s="75" t="s">
        <v>910</v>
      </c>
      <c r="AN23" s="38">
        <v>1.25</v>
      </c>
      <c r="AO23" s="70" t="s">
        <v>611</v>
      </c>
    </row>
    <row r="24" spans="1:41" ht="89.25" customHeight="1" x14ac:dyDescent="0.25">
      <c r="A24" s="42" t="s">
        <v>306</v>
      </c>
      <c r="B24" s="52" t="s">
        <v>452</v>
      </c>
      <c r="C24" s="52" t="s">
        <v>522</v>
      </c>
      <c r="D24" s="52" t="s">
        <v>126</v>
      </c>
      <c r="E24" s="52" t="s">
        <v>519</v>
      </c>
      <c r="F24" s="52" t="s">
        <v>523</v>
      </c>
      <c r="G24" s="52" t="s">
        <v>524</v>
      </c>
      <c r="H24" s="52" t="s">
        <v>525</v>
      </c>
      <c r="I24" s="52" t="s">
        <v>526</v>
      </c>
      <c r="J24" s="52" t="s">
        <v>309</v>
      </c>
      <c r="K24" s="52" t="s">
        <v>124</v>
      </c>
      <c r="L24" s="52" t="s">
        <v>310</v>
      </c>
      <c r="M24" s="52" t="s">
        <v>318</v>
      </c>
      <c r="N24" s="22">
        <v>0</v>
      </c>
      <c r="O24" s="52">
        <v>2025</v>
      </c>
      <c r="P24" s="52" t="s">
        <v>780</v>
      </c>
      <c r="Q24" s="52" t="s">
        <v>119</v>
      </c>
      <c r="R24" s="23">
        <v>0.64990000000000003</v>
      </c>
      <c r="S24" s="23">
        <v>0.84989999999999999</v>
      </c>
      <c r="T24" s="23">
        <v>1.2</v>
      </c>
      <c r="U24" s="22">
        <v>9800</v>
      </c>
      <c r="V24" s="22"/>
      <c r="W24" s="18">
        <v>2500</v>
      </c>
      <c r="X24" s="18">
        <v>2862</v>
      </c>
      <c r="Y24" s="19">
        <v>1.1399999999999999</v>
      </c>
      <c r="Z24" s="20" t="s">
        <v>134</v>
      </c>
      <c r="AA24" s="18">
        <v>2300</v>
      </c>
      <c r="AB24" s="18">
        <v>2701</v>
      </c>
      <c r="AC24" s="19">
        <v>1.17</v>
      </c>
      <c r="AD24" s="20" t="s">
        <v>599</v>
      </c>
      <c r="AE24" s="18">
        <v>2500</v>
      </c>
      <c r="AF24" s="18">
        <v>2942</v>
      </c>
      <c r="AG24" s="19">
        <v>1.17</v>
      </c>
      <c r="AH24" s="20" t="s">
        <v>599</v>
      </c>
      <c r="AI24" s="18">
        <v>2500</v>
      </c>
      <c r="AJ24" s="18">
        <v>2312</v>
      </c>
      <c r="AK24" s="19">
        <v>0.92479999999999996</v>
      </c>
      <c r="AL24" s="20" t="s">
        <v>599</v>
      </c>
      <c r="AM24" s="18">
        <f t="shared" si="1"/>
        <v>10817</v>
      </c>
      <c r="AN24" s="38">
        <v>1.1000000000000001</v>
      </c>
      <c r="AO24" s="20" t="s">
        <v>599</v>
      </c>
    </row>
    <row r="25" spans="1:41" ht="103.5" customHeight="1" x14ac:dyDescent="0.25">
      <c r="A25" s="42" t="s">
        <v>306</v>
      </c>
      <c r="B25" s="52" t="s">
        <v>452</v>
      </c>
      <c r="C25" s="52" t="s">
        <v>522</v>
      </c>
      <c r="D25" s="52" t="s">
        <v>126</v>
      </c>
      <c r="E25" s="52" t="s">
        <v>519</v>
      </c>
      <c r="F25" s="52" t="s">
        <v>527</v>
      </c>
      <c r="G25" s="52" t="s">
        <v>528</v>
      </c>
      <c r="H25" s="52" t="s">
        <v>529</v>
      </c>
      <c r="I25" s="52" t="s">
        <v>530</v>
      </c>
      <c r="J25" s="52" t="s">
        <v>309</v>
      </c>
      <c r="K25" s="52" t="s">
        <v>124</v>
      </c>
      <c r="L25" s="52" t="s">
        <v>310</v>
      </c>
      <c r="M25" s="52" t="s">
        <v>318</v>
      </c>
      <c r="N25" s="22">
        <v>0</v>
      </c>
      <c r="O25" s="52">
        <v>2025</v>
      </c>
      <c r="P25" s="52" t="s">
        <v>781</v>
      </c>
      <c r="Q25" s="52" t="s">
        <v>119</v>
      </c>
      <c r="R25" s="23">
        <v>0.64990000000000003</v>
      </c>
      <c r="S25" s="23">
        <v>0.84989999999999999</v>
      </c>
      <c r="T25" s="23">
        <v>1.2</v>
      </c>
      <c r="U25" s="22">
        <v>216000</v>
      </c>
      <c r="V25" s="22"/>
      <c r="W25" s="18">
        <v>54000</v>
      </c>
      <c r="X25" s="18">
        <v>53800</v>
      </c>
      <c r="Y25" s="19">
        <v>0.99</v>
      </c>
      <c r="Z25" s="20" t="s">
        <v>134</v>
      </c>
      <c r="AA25" s="18">
        <v>54000</v>
      </c>
      <c r="AB25" s="68">
        <v>57079.828000000001</v>
      </c>
      <c r="AC25" s="19">
        <v>1.05</v>
      </c>
      <c r="AD25" s="20" t="s">
        <v>599</v>
      </c>
      <c r="AE25" s="18">
        <v>54000</v>
      </c>
      <c r="AF25" s="68">
        <v>60919.71</v>
      </c>
      <c r="AG25" s="19">
        <v>1.1200000000000001</v>
      </c>
      <c r="AH25" s="20" t="s">
        <v>599</v>
      </c>
      <c r="AI25" s="18">
        <v>54000</v>
      </c>
      <c r="AJ25" s="18">
        <v>54607</v>
      </c>
      <c r="AK25" s="19">
        <v>1.01</v>
      </c>
      <c r="AL25" s="20" t="s">
        <v>599</v>
      </c>
      <c r="AM25" s="74">
        <v>226406.54</v>
      </c>
      <c r="AN25" s="38">
        <v>1.04</v>
      </c>
      <c r="AO25" s="70" t="s">
        <v>599</v>
      </c>
    </row>
    <row r="26" spans="1:41" ht="126.75" customHeight="1" x14ac:dyDescent="0.25">
      <c r="A26" s="42" t="s">
        <v>306</v>
      </c>
      <c r="B26" s="52" t="s">
        <v>452</v>
      </c>
      <c r="C26" s="52" t="s">
        <v>522</v>
      </c>
      <c r="D26" s="52" t="s">
        <v>126</v>
      </c>
      <c r="E26" s="52" t="s">
        <v>519</v>
      </c>
      <c r="F26" s="52" t="s">
        <v>531</v>
      </c>
      <c r="G26" s="52" t="s">
        <v>532</v>
      </c>
      <c r="H26" s="52" t="s">
        <v>533</v>
      </c>
      <c r="I26" s="52" t="s">
        <v>534</v>
      </c>
      <c r="J26" s="52" t="s">
        <v>309</v>
      </c>
      <c r="K26" s="52" t="s">
        <v>124</v>
      </c>
      <c r="L26" s="52" t="s">
        <v>310</v>
      </c>
      <c r="M26" s="52" t="s">
        <v>318</v>
      </c>
      <c r="N26" s="22">
        <v>0</v>
      </c>
      <c r="O26" s="52">
        <v>2025</v>
      </c>
      <c r="P26" s="52" t="s">
        <v>782</v>
      </c>
      <c r="Q26" s="52" t="s">
        <v>119</v>
      </c>
      <c r="R26" s="23">
        <v>0.64990000000000003</v>
      </c>
      <c r="S26" s="23">
        <v>0.84989999999999999</v>
      </c>
      <c r="T26" s="23">
        <v>1.2</v>
      </c>
      <c r="U26" s="22">
        <v>470</v>
      </c>
      <c r="V26" s="22"/>
      <c r="W26" s="18">
        <v>150</v>
      </c>
      <c r="X26" s="18">
        <v>156</v>
      </c>
      <c r="Y26" s="19">
        <v>1.04</v>
      </c>
      <c r="Z26" s="20" t="s">
        <v>134</v>
      </c>
      <c r="AA26" s="18">
        <v>120</v>
      </c>
      <c r="AB26" s="18">
        <v>138</v>
      </c>
      <c r="AC26" s="19">
        <v>1.1499999999999999</v>
      </c>
      <c r="AD26" s="20" t="s">
        <v>599</v>
      </c>
      <c r="AE26" s="18">
        <v>100</v>
      </c>
      <c r="AF26" s="18">
        <v>118</v>
      </c>
      <c r="AG26" s="19">
        <v>1.18</v>
      </c>
      <c r="AH26" s="20" t="s">
        <v>599</v>
      </c>
      <c r="AI26" s="18">
        <v>100</v>
      </c>
      <c r="AJ26" s="18">
        <v>114</v>
      </c>
      <c r="AK26" s="19">
        <v>1.1399999999999999</v>
      </c>
      <c r="AL26" s="20" t="s">
        <v>599</v>
      </c>
      <c r="AM26" s="18">
        <f t="shared" si="1"/>
        <v>526</v>
      </c>
      <c r="AN26" s="38">
        <v>1.1100000000000001</v>
      </c>
      <c r="AO26" s="20" t="s">
        <v>599</v>
      </c>
    </row>
    <row r="27" spans="1:41" ht="156" customHeight="1" x14ac:dyDescent="0.25">
      <c r="A27" s="42" t="s">
        <v>306</v>
      </c>
      <c r="B27" s="52" t="s">
        <v>452</v>
      </c>
      <c r="C27" s="52" t="s">
        <v>535</v>
      </c>
      <c r="D27" s="52" t="s">
        <v>126</v>
      </c>
      <c r="E27" s="52" t="s">
        <v>519</v>
      </c>
      <c r="F27" s="52" t="s">
        <v>536</v>
      </c>
      <c r="G27" s="52" t="s">
        <v>537</v>
      </c>
      <c r="H27" s="52" t="s">
        <v>538</v>
      </c>
      <c r="I27" s="52" t="s">
        <v>539</v>
      </c>
      <c r="J27" s="52" t="s">
        <v>309</v>
      </c>
      <c r="K27" s="52" t="s">
        <v>124</v>
      </c>
      <c r="L27" s="52" t="s">
        <v>310</v>
      </c>
      <c r="M27" s="52" t="s">
        <v>318</v>
      </c>
      <c r="N27" s="22">
        <v>0</v>
      </c>
      <c r="O27" s="52">
        <v>2025</v>
      </c>
      <c r="P27" s="52" t="s">
        <v>783</v>
      </c>
      <c r="Q27" s="52" t="s">
        <v>119</v>
      </c>
      <c r="R27" s="23">
        <v>0.64990000000000003</v>
      </c>
      <c r="S27" s="23">
        <v>0.84989999999999999</v>
      </c>
      <c r="T27" s="23">
        <v>1.2</v>
      </c>
      <c r="U27" s="22">
        <v>189</v>
      </c>
      <c r="V27" s="22"/>
      <c r="W27" s="18">
        <v>84</v>
      </c>
      <c r="X27" s="18">
        <v>84</v>
      </c>
      <c r="Y27" s="19">
        <v>1</v>
      </c>
      <c r="Z27" s="20" t="s">
        <v>134</v>
      </c>
      <c r="AA27" s="18">
        <v>35</v>
      </c>
      <c r="AB27" s="18">
        <v>42</v>
      </c>
      <c r="AC27" s="19">
        <v>1.2</v>
      </c>
      <c r="AD27" s="20" t="s">
        <v>599</v>
      </c>
      <c r="AE27" s="18">
        <v>35</v>
      </c>
      <c r="AF27" s="18">
        <v>45</v>
      </c>
      <c r="AG27" s="19">
        <v>1.28</v>
      </c>
      <c r="AH27" s="20" t="s">
        <v>611</v>
      </c>
      <c r="AI27" s="18">
        <v>35</v>
      </c>
      <c r="AJ27" s="18">
        <v>45</v>
      </c>
      <c r="AK27" s="19">
        <v>1.28</v>
      </c>
      <c r="AL27" s="20" t="s">
        <v>611</v>
      </c>
      <c r="AM27" s="18">
        <f t="shared" si="1"/>
        <v>216</v>
      </c>
      <c r="AN27" s="38">
        <v>1.1399999999999999</v>
      </c>
      <c r="AO27" s="20" t="s">
        <v>599</v>
      </c>
    </row>
    <row r="28" spans="1:41" ht="91.5" customHeight="1" x14ac:dyDescent="0.25">
      <c r="A28" s="42" t="s">
        <v>306</v>
      </c>
      <c r="B28" s="52" t="s">
        <v>452</v>
      </c>
      <c r="C28" s="52" t="s">
        <v>540</v>
      </c>
      <c r="D28" s="52" t="s">
        <v>126</v>
      </c>
      <c r="E28" s="52" t="s">
        <v>519</v>
      </c>
      <c r="F28" s="52" t="s">
        <v>541</v>
      </c>
      <c r="G28" s="52" t="s">
        <v>542</v>
      </c>
      <c r="H28" s="52" t="s">
        <v>543</v>
      </c>
      <c r="I28" s="52" t="s">
        <v>544</v>
      </c>
      <c r="J28" s="52" t="s">
        <v>309</v>
      </c>
      <c r="K28" s="52" t="s">
        <v>124</v>
      </c>
      <c r="L28" s="52" t="s">
        <v>310</v>
      </c>
      <c r="M28" s="52" t="s">
        <v>318</v>
      </c>
      <c r="N28" s="22">
        <v>0</v>
      </c>
      <c r="O28" s="52">
        <v>2025</v>
      </c>
      <c r="P28" s="52" t="s">
        <v>784</v>
      </c>
      <c r="Q28" s="52" t="s">
        <v>119</v>
      </c>
      <c r="R28" s="23">
        <v>0.64990000000000003</v>
      </c>
      <c r="S28" s="23">
        <v>0.84989999999999999</v>
      </c>
      <c r="T28" s="23">
        <v>1.2</v>
      </c>
      <c r="U28" s="22">
        <v>180</v>
      </c>
      <c r="V28" s="22"/>
      <c r="W28" s="18">
        <v>30</v>
      </c>
      <c r="X28" s="18">
        <v>32</v>
      </c>
      <c r="Y28" s="19">
        <v>1.06</v>
      </c>
      <c r="Z28" s="20" t="s">
        <v>134</v>
      </c>
      <c r="AA28" s="18">
        <v>40</v>
      </c>
      <c r="AB28" s="18">
        <v>41</v>
      </c>
      <c r="AC28" s="19">
        <v>1.02</v>
      </c>
      <c r="AD28" s="20" t="s">
        <v>599</v>
      </c>
      <c r="AE28" s="18">
        <v>50</v>
      </c>
      <c r="AF28" s="18">
        <v>46</v>
      </c>
      <c r="AG28" s="19">
        <v>0.92</v>
      </c>
      <c r="AH28" s="20" t="s">
        <v>599</v>
      </c>
      <c r="AI28" s="18">
        <v>60</v>
      </c>
      <c r="AJ28" s="18">
        <v>49</v>
      </c>
      <c r="AK28" s="19">
        <v>0.81</v>
      </c>
      <c r="AL28" s="20" t="s">
        <v>904</v>
      </c>
      <c r="AM28" s="18">
        <f t="shared" si="1"/>
        <v>168</v>
      </c>
      <c r="AN28" s="38">
        <v>0.93330000000000002</v>
      </c>
      <c r="AO28" s="20" t="s">
        <v>599</v>
      </c>
    </row>
    <row r="29" spans="1:41" ht="66.75" customHeight="1" x14ac:dyDescent="0.25">
      <c r="A29" s="42" t="s">
        <v>306</v>
      </c>
      <c r="B29" s="52" t="s">
        <v>452</v>
      </c>
      <c r="C29" s="52" t="s">
        <v>565</v>
      </c>
      <c r="D29" s="52" t="s">
        <v>120</v>
      </c>
      <c r="E29" s="40"/>
      <c r="F29" s="52" t="s">
        <v>554</v>
      </c>
      <c r="G29" s="52" t="s">
        <v>555</v>
      </c>
      <c r="H29" s="52" t="s">
        <v>556</v>
      </c>
      <c r="I29" s="52" t="s">
        <v>693</v>
      </c>
      <c r="J29" s="52" t="s">
        <v>317</v>
      </c>
      <c r="K29" s="52" t="s">
        <v>124</v>
      </c>
      <c r="L29" s="52" t="s">
        <v>310</v>
      </c>
      <c r="M29" s="52" t="s">
        <v>318</v>
      </c>
      <c r="N29" s="22">
        <v>0</v>
      </c>
      <c r="O29" s="52">
        <v>2025</v>
      </c>
      <c r="P29" s="52" t="s">
        <v>785</v>
      </c>
      <c r="Q29" s="52" t="s">
        <v>119</v>
      </c>
      <c r="R29" s="23">
        <v>0.64990000000000003</v>
      </c>
      <c r="S29" s="23">
        <v>0.84989999999999999</v>
      </c>
      <c r="T29" s="23">
        <v>1.2</v>
      </c>
      <c r="U29" s="22">
        <v>38</v>
      </c>
      <c r="V29" s="22"/>
      <c r="W29" s="18">
        <v>3</v>
      </c>
      <c r="X29" s="18">
        <v>3</v>
      </c>
      <c r="Y29" s="19">
        <v>1</v>
      </c>
      <c r="Z29" s="20" t="s">
        <v>599</v>
      </c>
      <c r="AA29" s="18">
        <v>9</v>
      </c>
      <c r="AB29" s="18">
        <v>3</v>
      </c>
      <c r="AC29" s="19">
        <v>0.33</v>
      </c>
      <c r="AD29" s="20" t="s">
        <v>611</v>
      </c>
      <c r="AE29" s="18">
        <v>13</v>
      </c>
      <c r="AF29" s="18">
        <v>2</v>
      </c>
      <c r="AG29" s="19">
        <v>0.15</v>
      </c>
      <c r="AH29" s="20" t="s">
        <v>611</v>
      </c>
      <c r="AI29" s="18">
        <v>13</v>
      </c>
      <c r="AJ29" s="18">
        <v>41</v>
      </c>
      <c r="AK29" s="19">
        <v>3.15</v>
      </c>
      <c r="AL29" s="20" t="s">
        <v>908</v>
      </c>
      <c r="AM29" s="18">
        <f t="shared" si="1"/>
        <v>49</v>
      </c>
      <c r="AN29" s="38">
        <v>1.28</v>
      </c>
      <c r="AO29" s="20" t="s">
        <v>611</v>
      </c>
    </row>
    <row r="30" spans="1:41" ht="127.5" customHeight="1" x14ac:dyDescent="0.25">
      <c r="A30" s="42" t="s">
        <v>306</v>
      </c>
      <c r="B30" s="52" t="s">
        <v>452</v>
      </c>
      <c r="C30" s="52" t="s">
        <v>565</v>
      </c>
      <c r="D30" s="52" t="s">
        <v>126</v>
      </c>
      <c r="E30" s="52" t="s">
        <v>555</v>
      </c>
      <c r="F30" s="52" t="s">
        <v>558</v>
      </c>
      <c r="G30" s="52" t="s">
        <v>559</v>
      </c>
      <c r="H30" s="52" t="s">
        <v>560</v>
      </c>
      <c r="I30" s="52" t="s">
        <v>561</v>
      </c>
      <c r="J30" s="52" t="s">
        <v>309</v>
      </c>
      <c r="K30" s="52" t="s">
        <v>124</v>
      </c>
      <c r="L30" s="52" t="s">
        <v>310</v>
      </c>
      <c r="M30" s="52" t="s">
        <v>318</v>
      </c>
      <c r="N30" s="22">
        <v>0</v>
      </c>
      <c r="O30" s="52">
        <v>2025</v>
      </c>
      <c r="P30" s="52" t="s">
        <v>786</v>
      </c>
      <c r="Q30" s="52" t="s">
        <v>119</v>
      </c>
      <c r="R30" s="23">
        <v>0.64990000000000003</v>
      </c>
      <c r="S30" s="23">
        <v>0.84989999999999999</v>
      </c>
      <c r="T30" s="23">
        <v>1.2</v>
      </c>
      <c r="U30" s="22">
        <v>26</v>
      </c>
      <c r="V30" s="22"/>
      <c r="W30" s="18">
        <v>0</v>
      </c>
      <c r="X30" s="18">
        <v>0</v>
      </c>
      <c r="Y30" s="19">
        <v>1</v>
      </c>
      <c r="Z30" s="20" t="s">
        <v>599</v>
      </c>
      <c r="AA30" s="18">
        <v>6</v>
      </c>
      <c r="AB30" s="18">
        <v>0</v>
      </c>
      <c r="AC30" s="19">
        <v>0</v>
      </c>
      <c r="AD30" s="20" t="s">
        <v>611</v>
      </c>
      <c r="AE30" s="18">
        <v>10</v>
      </c>
      <c r="AF30" s="18">
        <v>0</v>
      </c>
      <c r="AG30" s="19">
        <v>0</v>
      </c>
      <c r="AH30" s="20" t="s">
        <v>611</v>
      </c>
      <c r="AI30" s="18">
        <v>10</v>
      </c>
      <c r="AJ30" s="18">
        <v>38</v>
      </c>
      <c r="AK30" s="19">
        <v>3.8</v>
      </c>
      <c r="AL30" s="20" t="s">
        <v>611</v>
      </c>
      <c r="AM30" s="18">
        <f t="shared" si="1"/>
        <v>38</v>
      </c>
      <c r="AN30" s="38">
        <v>1.46</v>
      </c>
      <c r="AO30" s="20" t="s">
        <v>611</v>
      </c>
    </row>
    <row r="31" spans="1:41" ht="100.5" customHeight="1" x14ac:dyDescent="0.25">
      <c r="A31" s="42" t="s">
        <v>306</v>
      </c>
      <c r="B31" s="52" t="s">
        <v>452</v>
      </c>
      <c r="C31" s="52" t="s">
        <v>557</v>
      </c>
      <c r="D31" s="52" t="s">
        <v>126</v>
      </c>
      <c r="E31" s="52" t="s">
        <v>555</v>
      </c>
      <c r="F31" s="52" t="s">
        <v>562</v>
      </c>
      <c r="G31" s="52" t="s">
        <v>563</v>
      </c>
      <c r="H31" s="52" t="s">
        <v>564</v>
      </c>
      <c r="I31" s="52" t="s">
        <v>569</v>
      </c>
      <c r="J31" s="52" t="s">
        <v>309</v>
      </c>
      <c r="K31" s="52" t="s">
        <v>124</v>
      </c>
      <c r="L31" s="52" t="s">
        <v>310</v>
      </c>
      <c r="M31" s="52" t="s">
        <v>318</v>
      </c>
      <c r="N31" s="22">
        <v>0</v>
      </c>
      <c r="O31" s="52">
        <v>2025</v>
      </c>
      <c r="P31" s="52" t="s">
        <v>787</v>
      </c>
      <c r="Q31" s="52" t="s">
        <v>119</v>
      </c>
      <c r="R31" s="23">
        <v>0.64990000000000003</v>
      </c>
      <c r="S31" s="23">
        <v>0.84989999999999999</v>
      </c>
      <c r="T31" s="23">
        <v>1.2</v>
      </c>
      <c r="U31" s="22">
        <v>4</v>
      </c>
      <c r="V31" s="22"/>
      <c r="W31" s="18">
        <v>1</v>
      </c>
      <c r="X31" s="18">
        <v>1</v>
      </c>
      <c r="Y31" s="19">
        <v>1</v>
      </c>
      <c r="Z31" s="20" t="s">
        <v>599</v>
      </c>
      <c r="AA31" s="18">
        <v>1</v>
      </c>
      <c r="AB31" s="18">
        <v>1</v>
      </c>
      <c r="AC31" s="19">
        <v>1</v>
      </c>
      <c r="AD31" s="20" t="s">
        <v>599</v>
      </c>
      <c r="AE31" s="18">
        <v>1</v>
      </c>
      <c r="AF31" s="18">
        <v>1</v>
      </c>
      <c r="AG31" s="19">
        <v>1</v>
      </c>
      <c r="AH31" s="20" t="s">
        <v>599</v>
      </c>
      <c r="AI31" s="18">
        <v>1</v>
      </c>
      <c r="AJ31" s="18">
        <v>1</v>
      </c>
      <c r="AK31" s="19">
        <v>1</v>
      </c>
      <c r="AL31" s="20" t="s">
        <v>599</v>
      </c>
      <c r="AM31" s="18">
        <f t="shared" si="1"/>
        <v>4</v>
      </c>
      <c r="AN31" s="38">
        <v>1</v>
      </c>
      <c r="AO31" s="20" t="s">
        <v>599</v>
      </c>
    </row>
    <row r="32" spans="1:41" ht="128.25" customHeight="1" x14ac:dyDescent="0.25">
      <c r="A32" s="42" t="s">
        <v>306</v>
      </c>
      <c r="B32" s="52" t="s">
        <v>452</v>
      </c>
      <c r="C32" s="52" t="s">
        <v>565</v>
      </c>
      <c r="D32" s="52" t="s">
        <v>126</v>
      </c>
      <c r="E32" s="52" t="s">
        <v>555</v>
      </c>
      <c r="F32" s="52" t="s">
        <v>566</v>
      </c>
      <c r="G32" s="52" t="s">
        <v>567</v>
      </c>
      <c r="H32" s="52" t="s">
        <v>568</v>
      </c>
      <c r="I32" s="52" t="s">
        <v>570</v>
      </c>
      <c r="J32" s="52" t="s">
        <v>309</v>
      </c>
      <c r="K32" s="52" t="s">
        <v>124</v>
      </c>
      <c r="L32" s="52" t="s">
        <v>310</v>
      </c>
      <c r="M32" s="52" t="s">
        <v>318</v>
      </c>
      <c r="N32" s="22">
        <v>0</v>
      </c>
      <c r="O32" s="52">
        <v>2025</v>
      </c>
      <c r="P32" s="52" t="s">
        <v>788</v>
      </c>
      <c r="Q32" s="52" t="s">
        <v>119</v>
      </c>
      <c r="R32" s="23">
        <v>0.64990000000000003</v>
      </c>
      <c r="S32" s="23">
        <v>0.84989999999999999</v>
      </c>
      <c r="T32" s="23">
        <v>1.2</v>
      </c>
      <c r="U32" s="22">
        <v>4</v>
      </c>
      <c r="V32" s="22"/>
      <c r="W32" s="18">
        <v>1</v>
      </c>
      <c r="X32" s="18">
        <v>1</v>
      </c>
      <c r="Y32" s="19">
        <v>1</v>
      </c>
      <c r="Z32" s="20" t="s">
        <v>599</v>
      </c>
      <c r="AA32" s="18">
        <v>1</v>
      </c>
      <c r="AB32" s="18">
        <v>1</v>
      </c>
      <c r="AC32" s="19">
        <v>1</v>
      </c>
      <c r="AD32" s="20" t="s">
        <v>599</v>
      </c>
      <c r="AE32" s="18">
        <v>1</v>
      </c>
      <c r="AF32" s="18">
        <v>0</v>
      </c>
      <c r="AG32" s="19">
        <v>0</v>
      </c>
      <c r="AH32" s="20" t="s">
        <v>611</v>
      </c>
      <c r="AI32" s="18">
        <v>1</v>
      </c>
      <c r="AJ32" s="18">
        <v>1</v>
      </c>
      <c r="AK32" s="19">
        <v>1</v>
      </c>
      <c r="AL32" s="20" t="s">
        <v>599</v>
      </c>
      <c r="AM32" s="18">
        <f t="shared" si="1"/>
        <v>3</v>
      </c>
      <c r="AN32" s="38">
        <v>0.75</v>
      </c>
      <c r="AO32" s="20" t="s">
        <v>904</v>
      </c>
    </row>
    <row r="33" spans="1:41" ht="147" customHeight="1" x14ac:dyDescent="0.25">
      <c r="A33" s="42" t="s">
        <v>306</v>
      </c>
      <c r="B33" s="52" t="s">
        <v>452</v>
      </c>
      <c r="C33" s="52" t="s">
        <v>571</v>
      </c>
      <c r="D33" s="52" t="s">
        <v>126</v>
      </c>
      <c r="E33" s="52" t="s">
        <v>555</v>
      </c>
      <c r="F33" s="52" t="s">
        <v>572</v>
      </c>
      <c r="G33" s="52" t="s">
        <v>573</v>
      </c>
      <c r="H33" s="52" t="s">
        <v>574</v>
      </c>
      <c r="I33" s="52" t="s">
        <v>575</v>
      </c>
      <c r="J33" s="52" t="s">
        <v>309</v>
      </c>
      <c r="K33" s="52" t="s">
        <v>124</v>
      </c>
      <c r="L33" s="52" t="s">
        <v>310</v>
      </c>
      <c r="M33" s="52" t="s">
        <v>318</v>
      </c>
      <c r="N33" s="22">
        <v>0</v>
      </c>
      <c r="O33" s="52">
        <v>2025</v>
      </c>
      <c r="P33" s="52" t="s">
        <v>789</v>
      </c>
      <c r="Q33" s="52" t="s">
        <v>119</v>
      </c>
      <c r="R33" s="23">
        <v>0.64990000000000003</v>
      </c>
      <c r="S33" s="23">
        <v>0.84989999999999999</v>
      </c>
      <c r="T33" s="23">
        <v>1.2</v>
      </c>
      <c r="U33" s="53">
        <v>4</v>
      </c>
      <c r="V33" s="22"/>
      <c r="W33" s="18">
        <v>1</v>
      </c>
      <c r="X33" s="18">
        <v>1</v>
      </c>
      <c r="Y33" s="19">
        <v>1</v>
      </c>
      <c r="Z33" s="20" t="s">
        <v>599</v>
      </c>
      <c r="AA33" s="18">
        <v>1</v>
      </c>
      <c r="AB33" s="18">
        <v>1</v>
      </c>
      <c r="AC33" s="19">
        <v>1</v>
      </c>
      <c r="AD33" s="20" t="s">
        <v>599</v>
      </c>
      <c r="AE33" s="18">
        <v>1</v>
      </c>
      <c r="AF33" s="18">
        <v>1</v>
      </c>
      <c r="AG33" s="19">
        <v>1</v>
      </c>
      <c r="AH33" s="20" t="s">
        <v>599</v>
      </c>
      <c r="AI33" s="18">
        <v>1</v>
      </c>
      <c r="AJ33" s="18">
        <v>1</v>
      </c>
      <c r="AK33" s="19">
        <v>1</v>
      </c>
      <c r="AL33" s="20" t="s">
        <v>599</v>
      </c>
      <c r="AM33" s="18">
        <f t="shared" si="1"/>
        <v>4</v>
      </c>
      <c r="AN33" s="38">
        <v>1</v>
      </c>
      <c r="AO33" s="20" t="s">
        <v>599</v>
      </c>
    </row>
    <row r="34" spans="1:41" ht="96" customHeight="1" x14ac:dyDescent="0.25">
      <c r="A34" s="42" t="s">
        <v>306</v>
      </c>
      <c r="B34" s="52" t="s">
        <v>452</v>
      </c>
      <c r="C34" s="52" t="s">
        <v>571</v>
      </c>
      <c r="D34" s="52" t="s">
        <v>120</v>
      </c>
      <c r="E34" s="52"/>
      <c r="F34" s="52" t="s">
        <v>576</v>
      </c>
      <c r="G34" s="52" t="s">
        <v>577</v>
      </c>
      <c r="H34" s="52" t="s">
        <v>731</v>
      </c>
      <c r="I34" s="52" t="s">
        <v>578</v>
      </c>
      <c r="J34" s="52" t="s">
        <v>309</v>
      </c>
      <c r="K34" s="52" t="s">
        <v>124</v>
      </c>
      <c r="L34" s="52" t="s">
        <v>310</v>
      </c>
      <c r="M34" s="52" t="s">
        <v>118</v>
      </c>
      <c r="N34" s="22">
        <v>0</v>
      </c>
      <c r="O34" s="52">
        <v>2025</v>
      </c>
      <c r="P34" s="52" t="s">
        <v>790</v>
      </c>
      <c r="Q34" s="52" t="s">
        <v>119</v>
      </c>
      <c r="R34" s="23">
        <v>0.64990000000000003</v>
      </c>
      <c r="S34" s="23">
        <v>0.84989999999999999</v>
      </c>
      <c r="T34" s="23">
        <v>1.2</v>
      </c>
      <c r="U34" s="22">
        <v>512</v>
      </c>
      <c r="V34" s="22"/>
      <c r="W34" s="18">
        <v>0</v>
      </c>
      <c r="X34" s="18">
        <v>0</v>
      </c>
      <c r="Y34" s="19">
        <v>1</v>
      </c>
      <c r="Z34" s="20" t="s">
        <v>599</v>
      </c>
      <c r="AA34" s="18">
        <v>512</v>
      </c>
      <c r="AB34" s="18">
        <v>446</v>
      </c>
      <c r="AC34" s="19">
        <v>0.87</v>
      </c>
      <c r="AD34" s="20" t="s">
        <v>599</v>
      </c>
      <c r="AE34" s="18">
        <v>0</v>
      </c>
      <c r="AF34" s="18">
        <v>3</v>
      </c>
      <c r="AG34" s="19">
        <v>3</v>
      </c>
      <c r="AH34" s="20" t="s">
        <v>611</v>
      </c>
      <c r="AI34" s="18">
        <v>0</v>
      </c>
      <c r="AJ34" s="18">
        <v>0</v>
      </c>
      <c r="AK34" s="19">
        <v>1</v>
      </c>
      <c r="AL34" s="20" t="s">
        <v>599</v>
      </c>
      <c r="AM34" s="18">
        <f t="shared" si="1"/>
        <v>449</v>
      </c>
      <c r="AN34" s="38">
        <v>0.87</v>
      </c>
      <c r="AO34" s="20" t="s">
        <v>599</v>
      </c>
    </row>
    <row r="35" spans="1:41" ht="85.5" customHeight="1" x14ac:dyDescent="0.25">
      <c r="A35" s="42" t="s">
        <v>306</v>
      </c>
      <c r="B35" s="52" t="s">
        <v>452</v>
      </c>
      <c r="C35" s="52" t="s">
        <v>571</v>
      </c>
      <c r="D35" s="52" t="s">
        <v>126</v>
      </c>
      <c r="E35" s="52" t="s">
        <v>577</v>
      </c>
      <c r="F35" s="52" t="s">
        <v>690</v>
      </c>
      <c r="G35" s="52" t="s">
        <v>691</v>
      </c>
      <c r="H35" s="52" t="s">
        <v>732</v>
      </c>
      <c r="I35" s="52" t="s">
        <v>692</v>
      </c>
      <c r="J35" s="52" t="s">
        <v>309</v>
      </c>
      <c r="K35" s="52" t="s">
        <v>124</v>
      </c>
      <c r="L35" s="52" t="s">
        <v>310</v>
      </c>
      <c r="M35" s="52" t="s">
        <v>118</v>
      </c>
      <c r="N35" s="22">
        <v>0</v>
      </c>
      <c r="O35" s="52">
        <v>2025</v>
      </c>
      <c r="P35" s="52" t="s">
        <v>791</v>
      </c>
      <c r="Q35" s="52" t="s">
        <v>119</v>
      </c>
      <c r="R35" s="23">
        <v>0.64990000000000003</v>
      </c>
      <c r="S35" s="23">
        <v>0.84989999999999999</v>
      </c>
      <c r="T35" s="23">
        <v>1.2</v>
      </c>
      <c r="U35" s="22">
        <v>64</v>
      </c>
      <c r="V35" s="22"/>
      <c r="W35" s="18">
        <v>0</v>
      </c>
      <c r="X35" s="18">
        <v>0</v>
      </c>
      <c r="Y35" s="19">
        <v>1</v>
      </c>
      <c r="Z35" s="20" t="s">
        <v>599</v>
      </c>
      <c r="AA35" s="18">
        <v>64</v>
      </c>
      <c r="AB35" s="18">
        <v>64</v>
      </c>
      <c r="AC35" s="19">
        <v>1</v>
      </c>
      <c r="AD35" s="20" t="s">
        <v>599</v>
      </c>
      <c r="AE35" s="18">
        <v>0</v>
      </c>
      <c r="AF35" s="18">
        <v>0</v>
      </c>
      <c r="AG35" s="19">
        <v>1</v>
      </c>
      <c r="AH35" s="20" t="s">
        <v>599</v>
      </c>
      <c r="AI35" s="18">
        <v>0</v>
      </c>
      <c r="AJ35" s="18">
        <v>0</v>
      </c>
      <c r="AK35" s="19">
        <v>1</v>
      </c>
      <c r="AL35" s="20" t="s">
        <v>599</v>
      </c>
      <c r="AM35" s="18">
        <f t="shared" si="1"/>
        <v>64</v>
      </c>
      <c r="AN35" s="38">
        <v>1</v>
      </c>
      <c r="AO35" s="20" t="s">
        <v>599</v>
      </c>
    </row>
    <row r="36" spans="1:41" ht="99" customHeight="1" x14ac:dyDescent="0.25">
      <c r="A36" s="42" t="s">
        <v>306</v>
      </c>
      <c r="B36" s="52" t="s">
        <v>452</v>
      </c>
      <c r="C36" s="52" t="s">
        <v>545</v>
      </c>
      <c r="D36" s="52" t="s">
        <v>120</v>
      </c>
      <c r="E36" s="40"/>
      <c r="F36" s="52" t="s">
        <v>546</v>
      </c>
      <c r="G36" s="52" t="s">
        <v>547</v>
      </c>
      <c r="H36" s="52" t="s">
        <v>549</v>
      </c>
      <c r="I36" s="52" t="s">
        <v>548</v>
      </c>
      <c r="J36" s="52" t="s">
        <v>309</v>
      </c>
      <c r="K36" s="52" t="s">
        <v>124</v>
      </c>
      <c r="L36" s="52" t="s">
        <v>310</v>
      </c>
      <c r="M36" s="52" t="s">
        <v>318</v>
      </c>
      <c r="N36" s="22">
        <v>0</v>
      </c>
      <c r="O36" s="52">
        <v>2025</v>
      </c>
      <c r="P36" s="52" t="s">
        <v>792</v>
      </c>
      <c r="Q36" s="52" t="s">
        <v>119</v>
      </c>
      <c r="R36" s="23">
        <v>0.64990000000000003</v>
      </c>
      <c r="S36" s="23">
        <v>0.84989999999999999</v>
      </c>
      <c r="T36" s="23">
        <v>1.2</v>
      </c>
      <c r="U36" s="22">
        <v>90</v>
      </c>
      <c r="V36" s="22"/>
      <c r="W36" s="18">
        <v>15</v>
      </c>
      <c r="X36" s="18">
        <v>15</v>
      </c>
      <c r="Y36" s="19">
        <v>1</v>
      </c>
      <c r="Z36" s="20" t="s">
        <v>134</v>
      </c>
      <c r="AA36" s="18">
        <v>40</v>
      </c>
      <c r="AB36" s="18">
        <v>40</v>
      </c>
      <c r="AC36" s="19">
        <v>1</v>
      </c>
      <c r="AD36" s="20" t="s">
        <v>599</v>
      </c>
      <c r="AE36" s="18">
        <v>15</v>
      </c>
      <c r="AF36" s="18">
        <v>15</v>
      </c>
      <c r="AG36" s="19">
        <v>1</v>
      </c>
      <c r="AH36" s="20" t="s">
        <v>599</v>
      </c>
      <c r="AI36" s="18">
        <v>20</v>
      </c>
      <c r="AJ36" s="18">
        <v>20</v>
      </c>
      <c r="AK36" s="19">
        <v>1</v>
      </c>
      <c r="AL36" s="20" t="s">
        <v>599</v>
      </c>
      <c r="AM36" s="18">
        <f t="shared" si="1"/>
        <v>90</v>
      </c>
      <c r="AN36" s="38">
        <v>1</v>
      </c>
      <c r="AO36" s="20" t="s">
        <v>599</v>
      </c>
    </row>
    <row r="37" spans="1:41" ht="78.75" customHeight="1" x14ac:dyDescent="0.25">
      <c r="A37" s="42" t="s">
        <v>306</v>
      </c>
      <c r="B37" s="52" t="s">
        <v>452</v>
      </c>
      <c r="C37" s="52" t="s">
        <v>545</v>
      </c>
      <c r="D37" s="52" t="s">
        <v>126</v>
      </c>
      <c r="E37" s="52" t="s">
        <v>547</v>
      </c>
      <c r="F37" s="52" t="s">
        <v>550</v>
      </c>
      <c r="G37" s="52" t="s">
        <v>551</v>
      </c>
      <c r="H37" s="52" t="s">
        <v>552</v>
      </c>
      <c r="I37" s="52" t="s">
        <v>553</v>
      </c>
      <c r="J37" s="52" t="s">
        <v>309</v>
      </c>
      <c r="K37" s="52" t="s">
        <v>124</v>
      </c>
      <c r="L37" s="52" t="s">
        <v>310</v>
      </c>
      <c r="M37" s="52" t="s">
        <v>318</v>
      </c>
      <c r="N37" s="22">
        <v>0</v>
      </c>
      <c r="O37" s="52">
        <v>2025</v>
      </c>
      <c r="P37" s="52" t="s">
        <v>793</v>
      </c>
      <c r="Q37" s="52" t="s">
        <v>119</v>
      </c>
      <c r="R37" s="23">
        <v>0.64990000000000003</v>
      </c>
      <c r="S37" s="23">
        <v>0.84989999999999999</v>
      </c>
      <c r="T37" s="23">
        <v>1.2</v>
      </c>
      <c r="U37" s="22">
        <v>8</v>
      </c>
      <c r="V37" s="22"/>
      <c r="W37" s="18">
        <v>2</v>
      </c>
      <c r="X37" s="18">
        <v>2</v>
      </c>
      <c r="Y37" s="19">
        <v>1</v>
      </c>
      <c r="Z37" s="20" t="s">
        <v>134</v>
      </c>
      <c r="AA37" s="18">
        <v>2</v>
      </c>
      <c r="AB37" s="18">
        <v>2</v>
      </c>
      <c r="AC37" s="19">
        <v>1</v>
      </c>
      <c r="AD37" s="20" t="s">
        <v>599</v>
      </c>
      <c r="AE37" s="18">
        <v>2</v>
      </c>
      <c r="AF37" s="18">
        <v>2</v>
      </c>
      <c r="AG37" s="19">
        <v>1</v>
      </c>
      <c r="AH37" s="20" t="s">
        <v>599</v>
      </c>
      <c r="AI37" s="18">
        <v>2</v>
      </c>
      <c r="AJ37" s="18">
        <v>2</v>
      </c>
      <c r="AK37" s="19">
        <v>1</v>
      </c>
      <c r="AL37" s="20" t="s">
        <v>599</v>
      </c>
      <c r="AM37" s="18">
        <f t="shared" si="1"/>
        <v>8</v>
      </c>
      <c r="AN37" s="38">
        <v>1</v>
      </c>
      <c r="AO37" s="20" t="s">
        <v>599</v>
      </c>
    </row>
    <row r="38" spans="1:41" ht="125.25" customHeight="1" x14ac:dyDescent="0.25">
      <c r="A38" s="42" t="s">
        <v>306</v>
      </c>
      <c r="B38" s="52" t="s">
        <v>452</v>
      </c>
      <c r="C38" s="52" t="s">
        <v>579</v>
      </c>
      <c r="D38" s="52" t="s">
        <v>120</v>
      </c>
      <c r="E38" s="40"/>
      <c r="F38" s="52" t="s">
        <v>580</v>
      </c>
      <c r="G38" s="52" t="s">
        <v>581</v>
      </c>
      <c r="H38" s="52" t="s">
        <v>733</v>
      </c>
      <c r="I38" s="52" t="s">
        <v>582</v>
      </c>
      <c r="J38" s="52" t="s">
        <v>309</v>
      </c>
      <c r="K38" s="52" t="s">
        <v>124</v>
      </c>
      <c r="L38" s="52" t="s">
        <v>310</v>
      </c>
      <c r="M38" s="52" t="s">
        <v>318</v>
      </c>
      <c r="N38" s="22">
        <v>0</v>
      </c>
      <c r="O38" s="52">
        <v>2025</v>
      </c>
      <c r="P38" s="52" t="s">
        <v>794</v>
      </c>
      <c r="Q38" s="52" t="s">
        <v>119</v>
      </c>
      <c r="R38" s="23">
        <v>0.64990000000000003</v>
      </c>
      <c r="S38" s="23">
        <v>0.84989999999999999</v>
      </c>
      <c r="T38" s="23">
        <v>1.2</v>
      </c>
      <c r="U38" s="22">
        <v>36</v>
      </c>
      <c r="V38" s="22"/>
      <c r="W38" s="18">
        <v>9</v>
      </c>
      <c r="X38" s="18">
        <v>9</v>
      </c>
      <c r="Y38" s="19">
        <v>1</v>
      </c>
      <c r="Z38" s="20" t="s">
        <v>599</v>
      </c>
      <c r="AA38" s="18">
        <v>9</v>
      </c>
      <c r="AB38" s="18">
        <v>9</v>
      </c>
      <c r="AC38" s="19">
        <v>1</v>
      </c>
      <c r="AD38" s="20" t="s">
        <v>599</v>
      </c>
      <c r="AE38" s="18">
        <v>9</v>
      </c>
      <c r="AF38" s="18">
        <v>9</v>
      </c>
      <c r="AG38" s="19">
        <v>1</v>
      </c>
      <c r="AH38" s="20" t="s">
        <v>599</v>
      </c>
      <c r="AI38" s="18">
        <v>9</v>
      </c>
      <c r="AJ38" s="18">
        <v>9</v>
      </c>
      <c r="AK38" s="19">
        <v>1</v>
      </c>
      <c r="AL38" s="20" t="s">
        <v>599</v>
      </c>
      <c r="AM38" s="18">
        <f t="shared" si="1"/>
        <v>36</v>
      </c>
      <c r="AN38" s="38">
        <v>1</v>
      </c>
      <c r="AO38" s="20" t="s">
        <v>599</v>
      </c>
    </row>
    <row r="39" spans="1:41" ht="97.5" customHeight="1" x14ac:dyDescent="0.25">
      <c r="A39" s="42" t="s">
        <v>306</v>
      </c>
      <c r="B39" s="52" t="s">
        <v>452</v>
      </c>
      <c r="C39" s="52" t="s">
        <v>579</v>
      </c>
      <c r="D39" s="52" t="s">
        <v>126</v>
      </c>
      <c r="E39" s="52" t="s">
        <v>581</v>
      </c>
      <c r="F39" s="52" t="s">
        <v>583</v>
      </c>
      <c r="G39" s="52" t="s">
        <v>584</v>
      </c>
      <c r="H39" s="52" t="s">
        <v>585</v>
      </c>
      <c r="I39" s="52" t="s">
        <v>586</v>
      </c>
      <c r="J39" s="52" t="s">
        <v>309</v>
      </c>
      <c r="K39" s="52" t="s">
        <v>124</v>
      </c>
      <c r="L39" s="52" t="s">
        <v>310</v>
      </c>
      <c r="M39" s="52" t="s">
        <v>318</v>
      </c>
      <c r="N39" s="22">
        <v>0</v>
      </c>
      <c r="O39" s="52">
        <v>2025</v>
      </c>
      <c r="P39" s="52" t="s">
        <v>795</v>
      </c>
      <c r="Q39" s="52" t="s">
        <v>119</v>
      </c>
      <c r="R39" s="23">
        <v>0.64990000000000003</v>
      </c>
      <c r="S39" s="23">
        <v>0.84989999999999999</v>
      </c>
      <c r="T39" s="23">
        <v>1.2</v>
      </c>
      <c r="U39" s="22">
        <v>2</v>
      </c>
      <c r="V39" s="22"/>
      <c r="W39" s="18">
        <v>0</v>
      </c>
      <c r="X39" s="18">
        <v>0</v>
      </c>
      <c r="Y39" s="19">
        <v>1</v>
      </c>
      <c r="Z39" s="20" t="s">
        <v>599</v>
      </c>
      <c r="AA39" s="18">
        <v>0</v>
      </c>
      <c r="AB39" s="18">
        <v>0</v>
      </c>
      <c r="AC39" s="19">
        <v>1</v>
      </c>
      <c r="AD39" s="20" t="s">
        <v>599</v>
      </c>
      <c r="AE39" s="18">
        <v>2</v>
      </c>
      <c r="AF39" s="18">
        <v>2</v>
      </c>
      <c r="AG39" s="19">
        <v>1</v>
      </c>
      <c r="AH39" s="20" t="s">
        <v>599</v>
      </c>
      <c r="AI39" s="18">
        <v>0</v>
      </c>
      <c r="AJ39" s="18">
        <v>0</v>
      </c>
      <c r="AK39" s="19">
        <v>1</v>
      </c>
      <c r="AL39" s="20" t="s">
        <v>599</v>
      </c>
      <c r="AM39" s="18">
        <f t="shared" si="1"/>
        <v>2</v>
      </c>
      <c r="AN39" s="38">
        <v>1</v>
      </c>
      <c r="AO39" s="20" t="s">
        <v>599</v>
      </c>
    </row>
    <row r="40" spans="1:41" ht="91.5" customHeight="1" x14ac:dyDescent="0.25">
      <c r="A40" s="42" t="s">
        <v>306</v>
      </c>
      <c r="B40" s="52" t="s">
        <v>452</v>
      </c>
      <c r="C40" s="52" t="s">
        <v>587</v>
      </c>
      <c r="D40" s="52" t="s">
        <v>120</v>
      </c>
      <c r="E40" s="40"/>
      <c r="F40" s="52" t="s">
        <v>588</v>
      </c>
      <c r="G40" s="52" t="s">
        <v>589</v>
      </c>
      <c r="H40" s="52" t="s">
        <v>591</v>
      </c>
      <c r="I40" s="52" t="s">
        <v>590</v>
      </c>
      <c r="J40" s="52" t="s">
        <v>507</v>
      </c>
      <c r="K40" s="52" t="s">
        <v>124</v>
      </c>
      <c r="L40" s="52" t="s">
        <v>310</v>
      </c>
      <c r="M40" s="52" t="s">
        <v>734</v>
      </c>
      <c r="N40" s="53">
        <v>20</v>
      </c>
      <c r="O40" s="52">
        <v>2024</v>
      </c>
      <c r="P40" s="52" t="s">
        <v>796</v>
      </c>
      <c r="Q40" s="52" t="s">
        <v>119</v>
      </c>
      <c r="R40" s="23">
        <v>0.64990000000000003</v>
      </c>
      <c r="S40" s="23">
        <v>0.84989999999999999</v>
      </c>
      <c r="T40" s="23">
        <v>1.2</v>
      </c>
      <c r="U40" s="22">
        <v>20</v>
      </c>
      <c r="V40" s="22"/>
      <c r="W40" s="18">
        <v>0</v>
      </c>
      <c r="X40" s="18">
        <v>0</v>
      </c>
      <c r="Y40" s="19">
        <v>0</v>
      </c>
      <c r="Z40" s="20" t="s">
        <v>599</v>
      </c>
      <c r="AA40" s="18">
        <v>10</v>
      </c>
      <c r="AB40" s="18">
        <v>10</v>
      </c>
      <c r="AC40" s="19">
        <v>1</v>
      </c>
      <c r="AD40" s="20" t="s">
        <v>599</v>
      </c>
      <c r="AE40" s="18">
        <v>0</v>
      </c>
      <c r="AF40" s="18">
        <v>0</v>
      </c>
      <c r="AG40" s="19">
        <v>1</v>
      </c>
      <c r="AH40" s="20" t="s">
        <v>599</v>
      </c>
      <c r="AI40" s="18">
        <v>10</v>
      </c>
      <c r="AJ40" s="18">
        <v>10</v>
      </c>
      <c r="AK40" s="19">
        <v>1</v>
      </c>
      <c r="AL40" s="20" t="s">
        <v>599</v>
      </c>
      <c r="AM40" s="18">
        <f t="shared" si="1"/>
        <v>20</v>
      </c>
      <c r="AN40" s="38">
        <v>1</v>
      </c>
      <c r="AO40" s="20" t="s">
        <v>599</v>
      </c>
    </row>
    <row r="41" spans="1:41" ht="94.5" customHeight="1" x14ac:dyDescent="0.25">
      <c r="A41" s="42" t="s">
        <v>306</v>
      </c>
      <c r="B41" s="52" t="s">
        <v>452</v>
      </c>
      <c r="C41" s="52" t="s">
        <v>587</v>
      </c>
      <c r="D41" s="52" t="s">
        <v>126</v>
      </c>
      <c r="E41" s="52" t="s">
        <v>589</v>
      </c>
      <c r="F41" s="52" t="s">
        <v>592</v>
      </c>
      <c r="G41" s="52" t="s">
        <v>593</v>
      </c>
      <c r="H41" s="52" t="s">
        <v>456</v>
      </c>
      <c r="I41" s="52" t="s">
        <v>594</v>
      </c>
      <c r="J41" s="52" t="s">
        <v>309</v>
      </c>
      <c r="K41" s="52" t="s">
        <v>124</v>
      </c>
      <c r="L41" s="52" t="s">
        <v>310</v>
      </c>
      <c r="M41" s="52" t="s">
        <v>318</v>
      </c>
      <c r="N41" s="22">
        <v>0</v>
      </c>
      <c r="O41" s="52">
        <v>2025</v>
      </c>
      <c r="P41" s="52" t="s">
        <v>797</v>
      </c>
      <c r="Q41" s="52" t="s">
        <v>119</v>
      </c>
      <c r="R41" s="23">
        <v>0.64990000000000003</v>
      </c>
      <c r="S41" s="23">
        <v>0.84989999999999999</v>
      </c>
      <c r="T41" s="23">
        <v>1.2</v>
      </c>
      <c r="U41" s="22">
        <v>72</v>
      </c>
      <c r="V41" s="22"/>
      <c r="W41" s="18">
        <v>17</v>
      </c>
      <c r="X41" s="18">
        <v>17</v>
      </c>
      <c r="Y41" s="19">
        <v>1</v>
      </c>
      <c r="Z41" s="20" t="s">
        <v>599</v>
      </c>
      <c r="AA41" s="18">
        <v>20</v>
      </c>
      <c r="AB41" s="18">
        <v>24</v>
      </c>
      <c r="AC41" s="19">
        <v>1.2</v>
      </c>
      <c r="AD41" s="20" t="s">
        <v>599</v>
      </c>
      <c r="AE41" s="18">
        <v>15</v>
      </c>
      <c r="AF41" s="18">
        <v>15</v>
      </c>
      <c r="AG41" s="19">
        <v>1</v>
      </c>
      <c r="AH41" s="20" t="s">
        <v>599</v>
      </c>
      <c r="AI41" s="18">
        <v>20</v>
      </c>
      <c r="AJ41" s="18">
        <v>15</v>
      </c>
      <c r="AK41" s="19">
        <v>0.75</v>
      </c>
      <c r="AL41" s="20" t="s">
        <v>904</v>
      </c>
      <c r="AM41" s="18">
        <f t="shared" si="1"/>
        <v>71</v>
      </c>
      <c r="AN41" s="38">
        <v>0.98609999999999998</v>
      </c>
      <c r="AO41" s="20" t="s">
        <v>599</v>
      </c>
    </row>
    <row r="42" spans="1:41" ht="104.25" customHeight="1" x14ac:dyDescent="0.25">
      <c r="A42" s="42" t="s">
        <v>306</v>
      </c>
      <c r="B42" s="52" t="s">
        <v>452</v>
      </c>
      <c r="C42" s="52" t="s">
        <v>587</v>
      </c>
      <c r="D42" s="52" t="s">
        <v>126</v>
      </c>
      <c r="E42" s="52" t="s">
        <v>589</v>
      </c>
      <c r="F42" s="52" t="s">
        <v>595</v>
      </c>
      <c r="G42" s="52" t="s">
        <v>596</v>
      </c>
      <c r="H42" s="52" t="s">
        <v>597</v>
      </c>
      <c r="I42" s="65" t="s">
        <v>598</v>
      </c>
      <c r="J42" s="52" t="s">
        <v>309</v>
      </c>
      <c r="K42" s="52" t="s">
        <v>124</v>
      </c>
      <c r="L42" s="52" t="s">
        <v>310</v>
      </c>
      <c r="M42" s="52" t="s">
        <v>318</v>
      </c>
      <c r="N42" s="22">
        <v>0</v>
      </c>
      <c r="O42" s="52">
        <v>2025</v>
      </c>
      <c r="P42" s="52" t="s">
        <v>798</v>
      </c>
      <c r="Q42" s="52" t="s">
        <v>119</v>
      </c>
      <c r="R42" s="23">
        <v>0.64990000000000003</v>
      </c>
      <c r="S42" s="23">
        <v>0.84989999999999999</v>
      </c>
      <c r="T42" s="23">
        <v>1.2</v>
      </c>
      <c r="U42" s="22">
        <v>200</v>
      </c>
      <c r="V42" s="22"/>
      <c r="W42" s="18">
        <v>50</v>
      </c>
      <c r="X42" s="18">
        <v>40</v>
      </c>
      <c r="Y42" s="19">
        <v>0.8</v>
      </c>
      <c r="Z42" s="20" t="s">
        <v>339</v>
      </c>
      <c r="AA42" s="18">
        <v>50</v>
      </c>
      <c r="AB42" s="18">
        <v>50</v>
      </c>
      <c r="AC42" s="19">
        <v>1</v>
      </c>
      <c r="AD42" s="20" t="s">
        <v>599</v>
      </c>
      <c r="AE42" s="18">
        <v>50</v>
      </c>
      <c r="AF42" s="18">
        <v>50</v>
      </c>
      <c r="AG42" s="19">
        <v>1</v>
      </c>
      <c r="AH42" s="20" t="s">
        <v>599</v>
      </c>
      <c r="AI42" s="18">
        <v>50</v>
      </c>
      <c r="AJ42" s="18">
        <v>50</v>
      </c>
      <c r="AK42" s="19">
        <v>1</v>
      </c>
      <c r="AL42" s="20" t="s">
        <v>599</v>
      </c>
      <c r="AM42" s="18">
        <f t="shared" si="1"/>
        <v>190</v>
      </c>
      <c r="AN42" s="38">
        <v>0.95</v>
      </c>
      <c r="AO42" s="20" t="s">
        <v>599</v>
      </c>
    </row>
    <row r="43" spans="1:41" ht="91.5" customHeight="1" x14ac:dyDescent="0.25">
      <c r="A43" s="42" t="s">
        <v>306</v>
      </c>
      <c r="B43" s="42" t="s">
        <v>334</v>
      </c>
      <c r="C43" s="42" t="s">
        <v>307</v>
      </c>
      <c r="D43" s="42" t="s">
        <v>111</v>
      </c>
      <c r="F43" s="42" t="s">
        <v>308</v>
      </c>
      <c r="G43" s="42" t="s">
        <v>718</v>
      </c>
      <c r="H43" s="52" t="s">
        <v>719</v>
      </c>
      <c r="I43" s="42" t="s">
        <v>717</v>
      </c>
      <c r="J43" s="42" t="s">
        <v>309</v>
      </c>
      <c r="K43" s="42" t="s">
        <v>23</v>
      </c>
      <c r="L43" s="42" t="s">
        <v>310</v>
      </c>
      <c r="M43" s="42" t="s">
        <v>118</v>
      </c>
      <c r="N43" s="22">
        <v>0</v>
      </c>
      <c r="O43" s="42">
        <v>2025</v>
      </c>
      <c r="P43" s="42" t="s">
        <v>799</v>
      </c>
      <c r="Q43" s="42" t="s">
        <v>119</v>
      </c>
      <c r="R43" s="23">
        <v>0.64990000000000003</v>
      </c>
      <c r="S43" s="23">
        <v>0.84989999999999999</v>
      </c>
      <c r="T43" s="23">
        <v>1.2</v>
      </c>
      <c r="U43" s="53">
        <v>122</v>
      </c>
      <c r="V43" s="22"/>
      <c r="W43" s="18">
        <v>0</v>
      </c>
      <c r="X43" s="18">
        <v>0</v>
      </c>
      <c r="Y43" s="19">
        <v>1</v>
      </c>
      <c r="Z43" s="20" t="s">
        <v>599</v>
      </c>
      <c r="AA43" s="18">
        <v>0</v>
      </c>
      <c r="AB43" s="18">
        <v>0</v>
      </c>
      <c r="AC43" s="19">
        <v>1</v>
      </c>
      <c r="AD43" s="20" t="s">
        <v>599</v>
      </c>
      <c r="AE43" s="18">
        <v>0</v>
      </c>
      <c r="AF43" s="18">
        <v>0</v>
      </c>
      <c r="AG43" s="19">
        <v>1</v>
      </c>
      <c r="AH43" s="20" t="s">
        <v>599</v>
      </c>
      <c r="AI43" s="18">
        <v>122</v>
      </c>
      <c r="AJ43" s="18">
        <v>103</v>
      </c>
      <c r="AK43" s="19">
        <v>0.84419999999999995</v>
      </c>
      <c r="AL43" s="20" t="s">
        <v>904</v>
      </c>
      <c r="AM43" s="18">
        <f t="shared" si="1"/>
        <v>103</v>
      </c>
      <c r="AN43" s="38">
        <v>0.84</v>
      </c>
      <c r="AO43" s="20" t="s">
        <v>904</v>
      </c>
    </row>
    <row r="44" spans="1:41" ht="75" customHeight="1" x14ac:dyDescent="0.25">
      <c r="A44" s="42" t="s">
        <v>306</v>
      </c>
      <c r="B44" s="42" t="s">
        <v>334</v>
      </c>
      <c r="C44" s="42" t="s">
        <v>307</v>
      </c>
      <c r="D44" s="5" t="s">
        <v>115</v>
      </c>
      <c r="E44" s="40"/>
      <c r="F44" s="42" t="s">
        <v>311</v>
      </c>
      <c r="G44" s="42" t="s">
        <v>312</v>
      </c>
      <c r="H44" s="52" t="s">
        <v>643</v>
      </c>
      <c r="I44" s="42" t="s">
        <v>313</v>
      </c>
      <c r="J44" s="42" t="s">
        <v>309</v>
      </c>
      <c r="K44" s="42" t="s">
        <v>23</v>
      </c>
      <c r="L44" s="42" t="s">
        <v>310</v>
      </c>
      <c r="M44" s="42" t="s">
        <v>118</v>
      </c>
      <c r="N44" s="22">
        <v>0</v>
      </c>
      <c r="O44" s="42">
        <v>2025</v>
      </c>
      <c r="P44" s="42" t="s">
        <v>800</v>
      </c>
      <c r="Q44" s="42" t="s">
        <v>119</v>
      </c>
      <c r="R44" s="23">
        <v>0.64990000000000003</v>
      </c>
      <c r="S44" s="23">
        <v>0.84989999999999999</v>
      </c>
      <c r="T44" s="23">
        <v>1.2</v>
      </c>
      <c r="U44" s="53">
        <v>3</v>
      </c>
      <c r="V44" s="22"/>
      <c r="W44" s="18">
        <v>0</v>
      </c>
      <c r="X44" s="18">
        <v>0</v>
      </c>
      <c r="Y44" s="19">
        <v>1</v>
      </c>
      <c r="Z44" s="20" t="s">
        <v>599</v>
      </c>
      <c r="AA44" s="18">
        <v>0</v>
      </c>
      <c r="AB44" s="18">
        <v>0</v>
      </c>
      <c r="AC44" s="19">
        <v>1</v>
      </c>
      <c r="AD44" s="20" t="s">
        <v>599</v>
      </c>
      <c r="AE44" s="18">
        <v>0</v>
      </c>
      <c r="AF44" s="18">
        <v>2</v>
      </c>
      <c r="AG44" s="19">
        <v>1</v>
      </c>
      <c r="AH44" s="20" t="s">
        <v>599</v>
      </c>
      <c r="AI44" s="18">
        <v>1</v>
      </c>
      <c r="AJ44" s="18">
        <v>0</v>
      </c>
      <c r="AK44" s="19">
        <v>1</v>
      </c>
      <c r="AL44" s="70" t="s">
        <v>599</v>
      </c>
      <c r="AM44" s="71">
        <f t="shared" si="1"/>
        <v>2</v>
      </c>
      <c r="AN44" s="38">
        <v>0.66659999999999997</v>
      </c>
      <c r="AO44" s="70" t="s">
        <v>904</v>
      </c>
    </row>
    <row r="45" spans="1:41" ht="129.75" customHeight="1" x14ac:dyDescent="0.25">
      <c r="A45" s="42" t="s">
        <v>306</v>
      </c>
      <c r="B45" s="42" t="s">
        <v>334</v>
      </c>
      <c r="C45" s="42" t="s">
        <v>307</v>
      </c>
      <c r="D45" s="5" t="s">
        <v>314</v>
      </c>
      <c r="E45" s="40"/>
      <c r="F45" s="42" t="s">
        <v>315</v>
      </c>
      <c r="G45" s="42" t="s">
        <v>316</v>
      </c>
      <c r="H45" s="52" t="s">
        <v>736</v>
      </c>
      <c r="I45" s="42" t="s">
        <v>337</v>
      </c>
      <c r="J45" s="42" t="s">
        <v>317</v>
      </c>
      <c r="K45" s="42" t="s">
        <v>124</v>
      </c>
      <c r="L45" s="42" t="s">
        <v>310</v>
      </c>
      <c r="M45" s="42" t="s">
        <v>318</v>
      </c>
      <c r="N45" s="22">
        <v>0</v>
      </c>
      <c r="O45" s="42">
        <v>2025</v>
      </c>
      <c r="P45" s="42" t="s">
        <v>803</v>
      </c>
      <c r="Q45" s="42" t="s">
        <v>119</v>
      </c>
      <c r="R45" s="23">
        <v>0.64990000000000003</v>
      </c>
      <c r="S45" s="23">
        <v>0.84989999999999999</v>
      </c>
      <c r="T45" s="23">
        <v>1.2</v>
      </c>
      <c r="U45" s="22">
        <v>27</v>
      </c>
      <c r="V45" s="22"/>
      <c r="W45" s="18">
        <v>0</v>
      </c>
      <c r="X45" s="18">
        <v>0</v>
      </c>
      <c r="Y45" s="19">
        <v>1</v>
      </c>
      <c r="Z45" s="20" t="s">
        <v>599</v>
      </c>
      <c r="AA45" s="18">
        <v>6</v>
      </c>
      <c r="AB45" s="18">
        <v>6</v>
      </c>
      <c r="AC45" s="19">
        <v>1</v>
      </c>
      <c r="AD45" s="20" t="s">
        <v>599</v>
      </c>
      <c r="AE45" s="18">
        <v>10</v>
      </c>
      <c r="AF45" s="18">
        <v>10</v>
      </c>
      <c r="AG45" s="19">
        <v>1</v>
      </c>
      <c r="AH45" s="20" t="s">
        <v>599</v>
      </c>
      <c r="AI45" s="18">
        <v>9</v>
      </c>
      <c r="AJ45" s="18">
        <v>9</v>
      </c>
      <c r="AK45" s="19">
        <v>1</v>
      </c>
      <c r="AL45" s="20" t="s">
        <v>599</v>
      </c>
      <c r="AM45" s="18">
        <f t="shared" si="1"/>
        <v>25</v>
      </c>
      <c r="AN45" s="38">
        <v>0.88</v>
      </c>
      <c r="AO45" s="20" t="s">
        <v>599</v>
      </c>
    </row>
    <row r="46" spans="1:41" ht="113.25" customHeight="1" x14ac:dyDescent="0.25">
      <c r="A46" s="42" t="s">
        <v>306</v>
      </c>
      <c r="B46" s="42" t="s">
        <v>334</v>
      </c>
      <c r="C46" s="42" t="s">
        <v>322</v>
      </c>
      <c r="D46" s="5" t="s">
        <v>126</v>
      </c>
      <c r="E46" s="42" t="s">
        <v>316</v>
      </c>
      <c r="F46" s="42" t="s">
        <v>319</v>
      </c>
      <c r="G46" s="42" t="s">
        <v>320</v>
      </c>
      <c r="H46" s="52" t="s">
        <v>737</v>
      </c>
      <c r="I46" s="42" t="s">
        <v>321</v>
      </c>
      <c r="J46" s="42" t="s">
        <v>309</v>
      </c>
      <c r="K46" s="42" t="s">
        <v>124</v>
      </c>
      <c r="L46" s="42" t="s">
        <v>310</v>
      </c>
      <c r="M46" s="42" t="s">
        <v>318</v>
      </c>
      <c r="N46" s="22">
        <v>0</v>
      </c>
      <c r="O46" s="42">
        <v>2025</v>
      </c>
      <c r="P46" s="42" t="s">
        <v>801</v>
      </c>
      <c r="Q46" s="42" t="s">
        <v>119</v>
      </c>
      <c r="R46" s="23">
        <v>0.64990000000000003</v>
      </c>
      <c r="S46" s="23">
        <v>0.84989999999999999</v>
      </c>
      <c r="T46" s="23">
        <v>1.2</v>
      </c>
      <c r="U46" s="22">
        <v>22</v>
      </c>
      <c r="V46" s="22"/>
      <c r="W46" s="18">
        <v>0</v>
      </c>
      <c r="X46" s="18">
        <v>0</v>
      </c>
      <c r="Y46" s="19">
        <v>1</v>
      </c>
      <c r="Z46" s="20" t="s">
        <v>599</v>
      </c>
      <c r="AA46" s="18">
        <v>6</v>
      </c>
      <c r="AB46" s="18">
        <v>6</v>
      </c>
      <c r="AC46" s="19">
        <v>1</v>
      </c>
      <c r="AD46" s="20" t="s">
        <v>599</v>
      </c>
      <c r="AE46" s="18">
        <v>8</v>
      </c>
      <c r="AF46" s="18">
        <v>8</v>
      </c>
      <c r="AG46" s="19">
        <v>1</v>
      </c>
      <c r="AH46" s="20" t="s">
        <v>599</v>
      </c>
      <c r="AI46" s="18">
        <v>8</v>
      </c>
      <c r="AJ46" s="18">
        <v>8</v>
      </c>
      <c r="AK46" s="19">
        <v>1</v>
      </c>
      <c r="AL46" s="20" t="s">
        <v>599</v>
      </c>
      <c r="AM46" s="18">
        <f t="shared" si="1"/>
        <v>22</v>
      </c>
      <c r="AN46" s="38">
        <v>1</v>
      </c>
      <c r="AO46" s="20" t="s">
        <v>599</v>
      </c>
    </row>
    <row r="47" spans="1:41" ht="113.25" customHeight="1" x14ac:dyDescent="0.25">
      <c r="A47" s="42" t="s">
        <v>306</v>
      </c>
      <c r="B47" s="42" t="s">
        <v>334</v>
      </c>
      <c r="C47" s="42" t="s">
        <v>307</v>
      </c>
      <c r="D47" s="5" t="s">
        <v>126</v>
      </c>
      <c r="E47" s="42" t="s">
        <v>316</v>
      </c>
      <c r="F47" s="42" t="s">
        <v>612</v>
      </c>
      <c r="G47" s="42" t="s">
        <v>323</v>
      </c>
      <c r="H47" s="52" t="s">
        <v>738</v>
      </c>
      <c r="I47" s="42" t="s">
        <v>324</v>
      </c>
      <c r="J47" s="42" t="s">
        <v>309</v>
      </c>
      <c r="K47" s="42" t="s">
        <v>124</v>
      </c>
      <c r="L47" s="42" t="s">
        <v>310</v>
      </c>
      <c r="M47" s="42" t="s">
        <v>318</v>
      </c>
      <c r="N47" s="22">
        <v>0</v>
      </c>
      <c r="O47" s="42">
        <v>2025</v>
      </c>
      <c r="P47" s="42" t="s">
        <v>802</v>
      </c>
      <c r="Q47" s="42" t="s">
        <v>119</v>
      </c>
      <c r="R47" s="23">
        <v>0.64990000000000003</v>
      </c>
      <c r="S47" s="23">
        <v>0.84989999999999999</v>
      </c>
      <c r="T47" s="23">
        <v>1.2</v>
      </c>
      <c r="U47" s="22">
        <v>3</v>
      </c>
      <c r="V47" s="22"/>
      <c r="W47" s="18">
        <v>0</v>
      </c>
      <c r="X47" s="18">
        <v>0</v>
      </c>
      <c r="Y47" s="19">
        <v>1</v>
      </c>
      <c r="Z47" s="20" t="s">
        <v>599</v>
      </c>
      <c r="AA47" s="18">
        <v>0</v>
      </c>
      <c r="AB47" s="18">
        <v>0</v>
      </c>
      <c r="AC47" s="19">
        <v>1</v>
      </c>
      <c r="AD47" s="20" t="s">
        <v>599</v>
      </c>
      <c r="AE47" s="18">
        <v>2</v>
      </c>
      <c r="AF47" s="18">
        <v>2</v>
      </c>
      <c r="AG47" s="19">
        <v>1</v>
      </c>
      <c r="AH47" s="20" t="s">
        <v>599</v>
      </c>
      <c r="AI47" s="18">
        <v>1</v>
      </c>
      <c r="AJ47" s="18">
        <v>1</v>
      </c>
      <c r="AK47" s="19">
        <v>1</v>
      </c>
      <c r="AL47" s="20" t="s">
        <v>599</v>
      </c>
      <c r="AM47" s="18">
        <f t="shared" si="1"/>
        <v>3</v>
      </c>
      <c r="AN47" s="38">
        <v>1</v>
      </c>
      <c r="AO47" s="20" t="s">
        <v>599</v>
      </c>
    </row>
    <row r="48" spans="1:41" ht="66.75" customHeight="1" x14ac:dyDescent="0.25">
      <c r="A48" s="42" t="s">
        <v>306</v>
      </c>
      <c r="B48" s="42" t="s">
        <v>334</v>
      </c>
      <c r="C48" s="42" t="s">
        <v>325</v>
      </c>
      <c r="D48" s="42" t="s">
        <v>314</v>
      </c>
      <c r="F48" s="42" t="s">
        <v>326</v>
      </c>
      <c r="G48" s="42" t="s">
        <v>327</v>
      </c>
      <c r="H48" s="52" t="s">
        <v>804</v>
      </c>
      <c r="I48" s="42" t="s">
        <v>328</v>
      </c>
      <c r="J48" s="42" t="s">
        <v>309</v>
      </c>
      <c r="K48" s="42" t="s">
        <v>124</v>
      </c>
      <c r="L48" s="42" t="s">
        <v>310</v>
      </c>
      <c r="M48" s="42" t="s">
        <v>318</v>
      </c>
      <c r="N48" s="22">
        <v>0</v>
      </c>
      <c r="O48" s="42">
        <v>2025</v>
      </c>
      <c r="P48" s="42" t="s">
        <v>805</v>
      </c>
      <c r="Q48" s="42" t="s">
        <v>119</v>
      </c>
      <c r="R48" s="23">
        <v>0.64990000000000003</v>
      </c>
      <c r="S48" s="23">
        <v>0.84989999999999999</v>
      </c>
      <c r="T48" s="23">
        <v>1.2</v>
      </c>
      <c r="U48" s="22">
        <v>40</v>
      </c>
      <c r="V48" s="22"/>
      <c r="W48" s="18">
        <v>10</v>
      </c>
      <c r="X48" s="18">
        <v>10</v>
      </c>
      <c r="Y48" s="19">
        <v>1</v>
      </c>
      <c r="Z48" s="58" t="s">
        <v>599</v>
      </c>
      <c r="AA48" s="18">
        <v>10</v>
      </c>
      <c r="AB48" s="18">
        <v>10</v>
      </c>
      <c r="AC48" s="19">
        <v>1</v>
      </c>
      <c r="AD48" s="20" t="s">
        <v>599</v>
      </c>
      <c r="AE48" s="18">
        <v>10</v>
      </c>
      <c r="AF48" s="18">
        <v>10</v>
      </c>
      <c r="AG48" s="19">
        <v>1</v>
      </c>
      <c r="AH48" s="20" t="s">
        <v>599</v>
      </c>
      <c r="AI48" s="18">
        <v>10</v>
      </c>
      <c r="AJ48" s="18">
        <v>10</v>
      </c>
      <c r="AK48" s="19">
        <v>1</v>
      </c>
      <c r="AL48" s="20" t="s">
        <v>599</v>
      </c>
      <c r="AM48" s="18">
        <f t="shared" si="1"/>
        <v>40</v>
      </c>
      <c r="AN48" s="38">
        <v>1</v>
      </c>
      <c r="AO48" s="20" t="s">
        <v>599</v>
      </c>
    </row>
    <row r="49" spans="1:41" ht="66.75" customHeight="1" x14ac:dyDescent="0.25">
      <c r="A49" s="42" t="s">
        <v>306</v>
      </c>
      <c r="B49" s="42" t="s">
        <v>334</v>
      </c>
      <c r="C49" s="42" t="s">
        <v>325</v>
      </c>
      <c r="D49" s="42" t="s">
        <v>126</v>
      </c>
      <c r="E49" s="21" t="s">
        <v>327</v>
      </c>
      <c r="F49" s="42" t="s">
        <v>329</v>
      </c>
      <c r="G49" s="42" t="s">
        <v>330</v>
      </c>
      <c r="H49" s="52" t="s">
        <v>644</v>
      </c>
      <c r="I49" s="42" t="s">
        <v>331</v>
      </c>
      <c r="J49" s="42" t="s">
        <v>309</v>
      </c>
      <c r="K49" s="42" t="s">
        <v>124</v>
      </c>
      <c r="L49" s="42" t="s">
        <v>310</v>
      </c>
      <c r="M49" s="42" t="s">
        <v>318</v>
      </c>
      <c r="N49" s="22">
        <v>0</v>
      </c>
      <c r="O49" s="42">
        <v>2025</v>
      </c>
      <c r="P49" s="42" t="s">
        <v>806</v>
      </c>
      <c r="Q49" s="42" t="s">
        <v>119</v>
      </c>
      <c r="R49" s="23">
        <v>0.64990000000000003</v>
      </c>
      <c r="S49" s="23">
        <v>0.84989999999999999</v>
      </c>
      <c r="T49" s="23">
        <v>1.2</v>
      </c>
      <c r="U49" s="22">
        <v>10</v>
      </c>
      <c r="V49" s="22"/>
      <c r="W49" s="18">
        <v>3</v>
      </c>
      <c r="X49" s="18">
        <v>3</v>
      </c>
      <c r="Y49" s="19">
        <v>1</v>
      </c>
      <c r="Z49" s="20" t="s">
        <v>599</v>
      </c>
      <c r="AA49" s="18">
        <v>3</v>
      </c>
      <c r="AB49" s="18">
        <v>3</v>
      </c>
      <c r="AC49" s="19">
        <v>1</v>
      </c>
      <c r="AD49" s="20" t="s">
        <v>599</v>
      </c>
      <c r="AE49" s="18">
        <v>3</v>
      </c>
      <c r="AF49" s="18">
        <v>3</v>
      </c>
      <c r="AG49" s="19">
        <v>1</v>
      </c>
      <c r="AH49" s="20" t="s">
        <v>599</v>
      </c>
      <c r="AI49" s="18">
        <v>1</v>
      </c>
      <c r="AJ49" s="18">
        <v>2</v>
      </c>
      <c r="AK49" s="19">
        <v>2</v>
      </c>
      <c r="AL49" s="20" t="s">
        <v>611</v>
      </c>
      <c r="AM49" s="18">
        <f t="shared" si="1"/>
        <v>11</v>
      </c>
      <c r="AN49" s="38">
        <v>1.1000000000000001</v>
      </c>
      <c r="AO49" s="20" t="s">
        <v>599</v>
      </c>
    </row>
    <row r="50" spans="1:41" ht="99" customHeight="1" x14ac:dyDescent="0.25">
      <c r="A50" s="42" t="s">
        <v>306</v>
      </c>
      <c r="B50" s="42" t="s">
        <v>334</v>
      </c>
      <c r="C50" s="42" t="s">
        <v>325</v>
      </c>
      <c r="D50" s="42" t="s">
        <v>126</v>
      </c>
      <c r="E50" s="21" t="s">
        <v>327</v>
      </c>
      <c r="F50" s="42" t="s">
        <v>332</v>
      </c>
      <c r="G50" s="42" t="s">
        <v>333</v>
      </c>
      <c r="H50" s="52" t="s">
        <v>739</v>
      </c>
      <c r="I50" s="42" t="s">
        <v>735</v>
      </c>
      <c r="J50" s="42" t="s">
        <v>309</v>
      </c>
      <c r="K50" s="42" t="s">
        <v>124</v>
      </c>
      <c r="L50" s="42" t="s">
        <v>310</v>
      </c>
      <c r="M50" s="42" t="s">
        <v>318</v>
      </c>
      <c r="N50" s="22">
        <v>0</v>
      </c>
      <c r="O50" s="42">
        <v>2025</v>
      </c>
      <c r="P50" s="42" t="s">
        <v>807</v>
      </c>
      <c r="Q50" s="42" t="s">
        <v>119</v>
      </c>
      <c r="R50" s="23">
        <v>0.64990000000000003</v>
      </c>
      <c r="S50" s="23">
        <v>0.84989999999999999</v>
      </c>
      <c r="T50" s="23">
        <v>1.2</v>
      </c>
      <c r="U50" s="22">
        <v>6</v>
      </c>
      <c r="V50" s="22"/>
      <c r="W50" s="18">
        <v>1</v>
      </c>
      <c r="X50" s="18">
        <v>1</v>
      </c>
      <c r="Y50" s="19">
        <v>1</v>
      </c>
      <c r="Z50" s="20" t="s">
        <v>599</v>
      </c>
      <c r="AA50" s="18">
        <v>0</v>
      </c>
      <c r="AB50" s="18">
        <v>0</v>
      </c>
      <c r="AC50" s="19">
        <v>1</v>
      </c>
      <c r="AD50" s="20" t="s">
        <v>599</v>
      </c>
      <c r="AE50" s="18">
        <v>3</v>
      </c>
      <c r="AF50" s="18">
        <v>1</v>
      </c>
      <c r="AG50" s="19">
        <v>0.33</v>
      </c>
      <c r="AH50" s="20" t="s">
        <v>611</v>
      </c>
      <c r="AI50" s="18">
        <v>2</v>
      </c>
      <c r="AJ50" s="18">
        <v>1</v>
      </c>
      <c r="AK50" s="19">
        <v>0.5</v>
      </c>
      <c r="AL50" s="20" t="s">
        <v>611</v>
      </c>
      <c r="AM50" s="18">
        <f t="shared" si="1"/>
        <v>3</v>
      </c>
      <c r="AN50" s="38">
        <v>0.5</v>
      </c>
      <c r="AO50" s="20" t="s">
        <v>611</v>
      </c>
    </row>
    <row r="51" spans="1:41" ht="131.25" customHeight="1" x14ac:dyDescent="0.25">
      <c r="A51" s="42" t="s">
        <v>345</v>
      </c>
      <c r="B51" s="42" t="s">
        <v>900</v>
      </c>
      <c r="C51" s="42" t="s">
        <v>346</v>
      </c>
      <c r="D51" s="42" t="s">
        <v>111</v>
      </c>
      <c r="E51" s="21"/>
      <c r="F51" s="42" t="s">
        <v>347</v>
      </c>
      <c r="G51" s="42" t="s">
        <v>348</v>
      </c>
      <c r="H51" s="42" t="s">
        <v>623</v>
      </c>
      <c r="I51" s="42" t="s">
        <v>349</v>
      </c>
      <c r="J51" s="42" t="s">
        <v>221</v>
      </c>
      <c r="K51" s="42" t="s">
        <v>23</v>
      </c>
      <c r="L51" s="42" t="s">
        <v>310</v>
      </c>
      <c r="M51" s="42" t="s">
        <v>118</v>
      </c>
      <c r="N51" s="53">
        <v>22</v>
      </c>
      <c r="O51" s="42">
        <v>2024</v>
      </c>
      <c r="P51" s="42" t="s">
        <v>808</v>
      </c>
      <c r="Q51" s="42" t="s">
        <v>48</v>
      </c>
      <c r="R51" s="23">
        <v>0.64990000000000003</v>
      </c>
      <c r="S51" s="23">
        <v>0.84989999999999999</v>
      </c>
      <c r="T51" s="23">
        <v>1.2</v>
      </c>
      <c r="U51" s="22">
        <v>20</v>
      </c>
      <c r="V51" s="22"/>
      <c r="W51" s="18">
        <v>0</v>
      </c>
      <c r="X51" s="18">
        <v>0</v>
      </c>
      <c r="Y51" s="19">
        <v>1</v>
      </c>
      <c r="Z51" s="20" t="s">
        <v>599</v>
      </c>
      <c r="AA51" s="18">
        <v>0</v>
      </c>
      <c r="AB51" s="18">
        <v>0</v>
      </c>
      <c r="AC51" s="19">
        <v>1</v>
      </c>
      <c r="AD51" s="20" t="s">
        <v>599</v>
      </c>
      <c r="AE51" s="18">
        <v>0</v>
      </c>
      <c r="AF51" s="18">
        <v>0</v>
      </c>
      <c r="AG51" s="19">
        <v>1</v>
      </c>
      <c r="AH51" s="20" t="s">
        <v>599</v>
      </c>
      <c r="AI51" s="18">
        <v>20</v>
      </c>
      <c r="AJ51" s="18">
        <v>21</v>
      </c>
      <c r="AK51" s="19">
        <v>0.5</v>
      </c>
      <c r="AL51" s="20" t="s">
        <v>611</v>
      </c>
      <c r="AM51" s="18">
        <v>21</v>
      </c>
      <c r="AN51" s="38">
        <v>0.5</v>
      </c>
      <c r="AO51" s="20" t="s">
        <v>611</v>
      </c>
    </row>
    <row r="52" spans="1:41" ht="120.75" customHeight="1" x14ac:dyDescent="0.25">
      <c r="A52" s="42" t="s">
        <v>345</v>
      </c>
      <c r="B52" s="42" t="s">
        <v>900</v>
      </c>
      <c r="C52" s="42" t="s">
        <v>356</v>
      </c>
      <c r="D52" s="42" t="s">
        <v>115</v>
      </c>
      <c r="E52" s="21"/>
      <c r="F52" s="42" t="s">
        <v>350</v>
      </c>
      <c r="G52" s="42" t="s">
        <v>351</v>
      </c>
      <c r="H52" s="42" t="s">
        <v>624</v>
      </c>
      <c r="I52" s="42" t="s">
        <v>352</v>
      </c>
      <c r="J52" s="42" t="s">
        <v>221</v>
      </c>
      <c r="K52" s="42" t="s">
        <v>23</v>
      </c>
      <c r="L52" s="42" t="s">
        <v>310</v>
      </c>
      <c r="M52" s="42" t="s">
        <v>118</v>
      </c>
      <c r="N52" s="53">
        <v>1361</v>
      </c>
      <c r="O52" s="42">
        <v>2024</v>
      </c>
      <c r="P52" s="42" t="s">
        <v>808</v>
      </c>
      <c r="Q52" s="42" t="s">
        <v>48</v>
      </c>
      <c r="R52" s="23">
        <v>0.64990000000000003</v>
      </c>
      <c r="S52" s="23">
        <v>0.84989999999999999</v>
      </c>
      <c r="T52" s="23">
        <v>1.2</v>
      </c>
      <c r="U52" s="53">
        <v>1261</v>
      </c>
      <c r="V52" s="22"/>
      <c r="W52" s="18">
        <v>0</v>
      </c>
      <c r="X52" s="18">
        <v>0</v>
      </c>
      <c r="Y52" s="19">
        <v>1</v>
      </c>
      <c r="Z52" s="20" t="s">
        <v>599</v>
      </c>
      <c r="AA52" s="18">
        <v>0</v>
      </c>
      <c r="AB52" s="18">
        <v>0</v>
      </c>
      <c r="AC52" s="19">
        <v>1</v>
      </c>
      <c r="AD52" s="20" t="s">
        <v>599</v>
      </c>
      <c r="AE52" s="18">
        <v>0</v>
      </c>
      <c r="AF52" s="18">
        <v>0</v>
      </c>
      <c r="AG52" s="19">
        <v>1</v>
      </c>
      <c r="AH52" s="20" t="s">
        <v>599</v>
      </c>
      <c r="AI52" s="18">
        <v>100</v>
      </c>
      <c r="AJ52" s="18">
        <v>106</v>
      </c>
      <c r="AK52" s="19">
        <v>0</v>
      </c>
      <c r="AL52" s="20" t="s">
        <v>611</v>
      </c>
      <c r="AM52" s="18">
        <v>0</v>
      </c>
      <c r="AN52" s="38">
        <v>0</v>
      </c>
      <c r="AO52" s="20" t="s">
        <v>611</v>
      </c>
    </row>
    <row r="53" spans="1:41" ht="144.75" customHeight="1" x14ac:dyDescent="0.25">
      <c r="A53" s="42" t="s">
        <v>345</v>
      </c>
      <c r="B53" s="42" t="s">
        <v>900</v>
      </c>
      <c r="C53" s="42" t="s">
        <v>356</v>
      </c>
      <c r="D53" s="42" t="s">
        <v>314</v>
      </c>
      <c r="E53" s="21"/>
      <c r="F53" s="42" t="s">
        <v>353</v>
      </c>
      <c r="G53" s="42" t="s">
        <v>354</v>
      </c>
      <c r="H53" s="42" t="s">
        <v>625</v>
      </c>
      <c r="I53" s="42" t="s">
        <v>355</v>
      </c>
      <c r="J53" s="42" t="s">
        <v>317</v>
      </c>
      <c r="K53" s="42" t="s">
        <v>124</v>
      </c>
      <c r="L53" s="42" t="s">
        <v>310</v>
      </c>
      <c r="M53" s="42" t="s">
        <v>318</v>
      </c>
      <c r="N53" s="22">
        <v>0</v>
      </c>
      <c r="O53" s="42">
        <v>2025</v>
      </c>
      <c r="P53" s="42" t="s">
        <v>809</v>
      </c>
      <c r="Q53" s="42" t="s">
        <v>119</v>
      </c>
      <c r="R53" s="23">
        <v>0.64990000000000003</v>
      </c>
      <c r="S53" s="23">
        <v>0.84989999999999999</v>
      </c>
      <c r="T53" s="23">
        <v>1.2</v>
      </c>
      <c r="U53" s="22">
        <v>157</v>
      </c>
      <c r="V53" s="22"/>
      <c r="W53" s="18">
        <v>27</v>
      </c>
      <c r="X53" s="18">
        <v>27</v>
      </c>
      <c r="Y53" s="19">
        <v>1</v>
      </c>
      <c r="Z53" s="20" t="s">
        <v>134</v>
      </c>
      <c r="AA53" s="18">
        <v>15</v>
      </c>
      <c r="AB53" s="18">
        <v>10</v>
      </c>
      <c r="AC53" s="19">
        <v>0.66</v>
      </c>
      <c r="AD53" s="20" t="s">
        <v>904</v>
      </c>
      <c r="AE53" s="18">
        <v>103</v>
      </c>
      <c r="AF53" s="18">
        <v>43</v>
      </c>
      <c r="AG53" s="19">
        <v>0.41</v>
      </c>
      <c r="AH53" s="20" t="s">
        <v>611</v>
      </c>
      <c r="AI53" s="18">
        <v>12</v>
      </c>
      <c r="AJ53" s="18">
        <v>12</v>
      </c>
      <c r="AK53" s="19">
        <v>1</v>
      </c>
      <c r="AL53" s="20" t="s">
        <v>599</v>
      </c>
      <c r="AM53" s="18">
        <f t="shared" si="1"/>
        <v>92</v>
      </c>
      <c r="AN53" s="38">
        <v>0.58589999999999998</v>
      </c>
      <c r="AO53" s="20" t="s">
        <v>611</v>
      </c>
    </row>
    <row r="54" spans="1:41" ht="144" customHeight="1" x14ac:dyDescent="0.25">
      <c r="A54" s="42" t="s">
        <v>345</v>
      </c>
      <c r="B54" s="42" t="s">
        <v>900</v>
      </c>
      <c r="C54" s="42" t="s">
        <v>356</v>
      </c>
      <c r="D54" s="42" t="s">
        <v>126</v>
      </c>
      <c r="E54" s="42" t="s">
        <v>354</v>
      </c>
      <c r="F54" s="42" t="s">
        <v>357</v>
      </c>
      <c r="G54" s="42" t="s">
        <v>359</v>
      </c>
      <c r="H54" s="42" t="s">
        <v>626</v>
      </c>
      <c r="I54" s="66" t="s">
        <v>743</v>
      </c>
      <c r="J54" s="42" t="s">
        <v>317</v>
      </c>
      <c r="K54" s="42" t="s">
        <v>124</v>
      </c>
      <c r="L54" s="42" t="s">
        <v>310</v>
      </c>
      <c r="M54" s="42" t="s">
        <v>318</v>
      </c>
      <c r="N54" s="22">
        <v>0</v>
      </c>
      <c r="O54" s="42">
        <v>2025</v>
      </c>
      <c r="P54" s="42" t="s">
        <v>810</v>
      </c>
      <c r="Q54" s="42" t="s">
        <v>119</v>
      </c>
      <c r="R54" s="23">
        <v>0.64990000000000003</v>
      </c>
      <c r="S54" s="23">
        <v>0.84989999999999999</v>
      </c>
      <c r="T54" s="23">
        <v>1.2</v>
      </c>
      <c r="U54" s="22">
        <v>33</v>
      </c>
      <c r="V54" s="22"/>
      <c r="W54" s="18">
        <v>4</v>
      </c>
      <c r="X54" s="18">
        <v>4</v>
      </c>
      <c r="Y54" s="19">
        <v>1</v>
      </c>
      <c r="Z54" s="20" t="s">
        <v>134</v>
      </c>
      <c r="AA54" s="18">
        <v>0</v>
      </c>
      <c r="AB54" s="18">
        <v>0</v>
      </c>
      <c r="AC54" s="19">
        <v>1</v>
      </c>
      <c r="AD54" s="20" t="s">
        <v>599</v>
      </c>
      <c r="AE54" s="18">
        <v>29</v>
      </c>
      <c r="AF54" s="18">
        <v>3</v>
      </c>
      <c r="AG54" s="19">
        <v>0.1</v>
      </c>
      <c r="AH54" s="20" t="s">
        <v>611</v>
      </c>
      <c r="AI54" s="18">
        <v>0</v>
      </c>
      <c r="AJ54" s="18">
        <v>0</v>
      </c>
      <c r="AK54" s="19">
        <v>1</v>
      </c>
      <c r="AL54" s="20" t="s">
        <v>599</v>
      </c>
      <c r="AM54" s="18">
        <f t="shared" si="1"/>
        <v>7</v>
      </c>
      <c r="AN54" s="38">
        <v>0.21</v>
      </c>
      <c r="AO54" s="20" t="s">
        <v>611</v>
      </c>
    </row>
    <row r="55" spans="1:41" ht="117" customHeight="1" x14ac:dyDescent="0.25">
      <c r="A55" s="42" t="s">
        <v>345</v>
      </c>
      <c r="B55" s="42" t="s">
        <v>900</v>
      </c>
      <c r="C55" s="42" t="s">
        <v>356</v>
      </c>
      <c r="D55" s="42" t="s">
        <v>126</v>
      </c>
      <c r="E55" s="42" t="s">
        <v>354</v>
      </c>
      <c r="F55" s="42" t="s">
        <v>358</v>
      </c>
      <c r="G55" s="42" t="s">
        <v>360</v>
      </c>
      <c r="H55" s="42" t="s">
        <v>627</v>
      </c>
      <c r="I55" s="42" t="s">
        <v>363</v>
      </c>
      <c r="J55" s="42" t="s">
        <v>309</v>
      </c>
      <c r="K55" s="42" t="s">
        <v>124</v>
      </c>
      <c r="L55" s="42" t="s">
        <v>310</v>
      </c>
      <c r="M55" s="42" t="s">
        <v>318</v>
      </c>
      <c r="N55" s="22">
        <v>0</v>
      </c>
      <c r="O55" s="42">
        <v>2025</v>
      </c>
      <c r="P55" s="42" t="s">
        <v>811</v>
      </c>
      <c r="Q55" s="42" t="s">
        <v>119</v>
      </c>
      <c r="R55" s="23">
        <v>0.64990000000000003</v>
      </c>
      <c r="S55" s="23">
        <v>0.84989999999999999</v>
      </c>
      <c r="T55" s="23">
        <v>1.2</v>
      </c>
      <c r="U55" s="22">
        <v>43</v>
      </c>
      <c r="V55" s="22"/>
      <c r="W55" s="18">
        <v>4</v>
      </c>
      <c r="X55" s="18">
        <v>4</v>
      </c>
      <c r="Y55" s="19">
        <v>1</v>
      </c>
      <c r="Z55" s="20" t="s">
        <v>134</v>
      </c>
      <c r="AA55" s="18">
        <v>0</v>
      </c>
      <c r="AB55" s="18">
        <v>0</v>
      </c>
      <c r="AC55" s="19">
        <v>1</v>
      </c>
      <c r="AD55" s="20" t="s">
        <v>599</v>
      </c>
      <c r="AE55" s="18">
        <v>39</v>
      </c>
      <c r="AF55" s="18">
        <v>8</v>
      </c>
      <c r="AG55" s="19">
        <v>0.2</v>
      </c>
      <c r="AH55" s="20" t="s">
        <v>611</v>
      </c>
      <c r="AI55" s="18">
        <v>0</v>
      </c>
      <c r="AJ55" s="18">
        <v>0</v>
      </c>
      <c r="AK55" s="19">
        <v>1</v>
      </c>
      <c r="AL55" s="20" t="s">
        <v>599</v>
      </c>
      <c r="AM55" s="18">
        <f t="shared" si="1"/>
        <v>12</v>
      </c>
      <c r="AN55" s="38">
        <v>0.27900000000000003</v>
      </c>
      <c r="AO55" s="20" t="s">
        <v>611</v>
      </c>
    </row>
    <row r="56" spans="1:41" ht="124.5" customHeight="1" x14ac:dyDescent="0.25">
      <c r="A56" s="42" t="s">
        <v>345</v>
      </c>
      <c r="B56" s="42" t="s">
        <v>900</v>
      </c>
      <c r="C56" s="42" t="s">
        <v>356</v>
      </c>
      <c r="D56" s="42" t="s">
        <v>126</v>
      </c>
      <c r="E56" s="42" t="s">
        <v>354</v>
      </c>
      <c r="F56" s="42" t="s">
        <v>361</v>
      </c>
      <c r="G56" s="42" t="s">
        <v>362</v>
      </c>
      <c r="H56" s="42" t="s">
        <v>628</v>
      </c>
      <c r="I56" s="42" t="s">
        <v>364</v>
      </c>
      <c r="J56" s="42" t="s">
        <v>309</v>
      </c>
      <c r="K56" s="42" t="s">
        <v>124</v>
      </c>
      <c r="L56" s="42" t="s">
        <v>310</v>
      </c>
      <c r="M56" s="42" t="s">
        <v>318</v>
      </c>
      <c r="N56" s="22">
        <v>0</v>
      </c>
      <c r="O56" s="42">
        <v>2025</v>
      </c>
      <c r="P56" s="42" t="s">
        <v>812</v>
      </c>
      <c r="Q56" s="42" t="s">
        <v>119</v>
      </c>
      <c r="R56" s="23">
        <v>0.64990000000000003</v>
      </c>
      <c r="S56" s="23">
        <v>0.84989999999999999</v>
      </c>
      <c r="T56" s="23">
        <v>1.2</v>
      </c>
      <c r="U56" s="22">
        <v>43</v>
      </c>
      <c r="V56" s="22"/>
      <c r="W56" s="18">
        <v>14</v>
      </c>
      <c r="X56" s="18">
        <v>14</v>
      </c>
      <c r="Y56" s="19">
        <v>1</v>
      </c>
      <c r="Z56" s="20" t="s">
        <v>134</v>
      </c>
      <c r="AA56" s="18">
        <v>10</v>
      </c>
      <c r="AB56" s="18">
        <v>6</v>
      </c>
      <c r="AC56" s="19">
        <v>0.6</v>
      </c>
      <c r="AD56" s="20" t="s">
        <v>611</v>
      </c>
      <c r="AE56" s="18">
        <v>14</v>
      </c>
      <c r="AF56" s="18">
        <v>13</v>
      </c>
      <c r="AG56" s="19">
        <v>0.92</v>
      </c>
      <c r="AH56" s="20" t="s">
        <v>599</v>
      </c>
      <c r="AI56" s="18">
        <v>5</v>
      </c>
      <c r="AJ56" s="18">
        <v>5</v>
      </c>
      <c r="AK56" s="19">
        <v>1</v>
      </c>
      <c r="AL56" s="20" t="s">
        <v>599</v>
      </c>
      <c r="AM56" s="18">
        <f t="shared" si="1"/>
        <v>38</v>
      </c>
      <c r="AN56" s="38">
        <v>0.84440000000000004</v>
      </c>
      <c r="AO56" s="20" t="s">
        <v>904</v>
      </c>
    </row>
    <row r="57" spans="1:41" ht="116.25" customHeight="1" x14ac:dyDescent="0.25">
      <c r="A57" s="42" t="s">
        <v>345</v>
      </c>
      <c r="B57" s="42" t="s">
        <v>900</v>
      </c>
      <c r="C57" s="42" t="s">
        <v>356</v>
      </c>
      <c r="D57" s="42" t="s">
        <v>126</v>
      </c>
      <c r="E57" s="42" t="s">
        <v>354</v>
      </c>
      <c r="F57" s="42" t="s">
        <v>365</v>
      </c>
      <c r="G57" s="42" t="s">
        <v>366</v>
      </c>
      <c r="H57" s="42" t="s">
        <v>629</v>
      </c>
      <c r="I57" s="42" t="s">
        <v>367</v>
      </c>
      <c r="J57" s="42" t="s">
        <v>309</v>
      </c>
      <c r="K57" s="42" t="s">
        <v>124</v>
      </c>
      <c r="L57" s="42" t="s">
        <v>310</v>
      </c>
      <c r="M57" s="42" t="s">
        <v>318</v>
      </c>
      <c r="N57" s="22">
        <v>0</v>
      </c>
      <c r="O57" s="42">
        <v>2025</v>
      </c>
      <c r="P57" s="42" t="s">
        <v>813</v>
      </c>
      <c r="Q57" s="42" t="s">
        <v>119</v>
      </c>
      <c r="R57" s="23">
        <v>0.64990000000000003</v>
      </c>
      <c r="S57" s="23">
        <v>0.84989999999999999</v>
      </c>
      <c r="T57" s="23">
        <v>1.2</v>
      </c>
      <c r="U57" s="22">
        <v>25</v>
      </c>
      <c r="V57" s="22"/>
      <c r="W57" s="18">
        <v>5</v>
      </c>
      <c r="X57" s="18">
        <v>5</v>
      </c>
      <c r="Y57" s="19">
        <v>1</v>
      </c>
      <c r="Z57" s="20" t="s">
        <v>134</v>
      </c>
      <c r="AA57" s="18">
        <v>5</v>
      </c>
      <c r="AB57" s="18">
        <v>4</v>
      </c>
      <c r="AC57" s="19">
        <v>0.8</v>
      </c>
      <c r="AD57" s="20" t="s">
        <v>904</v>
      </c>
      <c r="AE57" s="18">
        <v>8</v>
      </c>
      <c r="AF57" s="18">
        <v>6</v>
      </c>
      <c r="AG57" s="19">
        <v>0.75</v>
      </c>
      <c r="AH57" s="20" t="s">
        <v>904</v>
      </c>
      <c r="AI57" s="18">
        <v>7</v>
      </c>
      <c r="AJ57" s="18">
        <v>7</v>
      </c>
      <c r="AK57" s="19">
        <v>1</v>
      </c>
      <c r="AL57" s="20" t="s">
        <v>599</v>
      </c>
      <c r="AM57" s="18">
        <f t="shared" si="1"/>
        <v>22</v>
      </c>
      <c r="AN57" s="38">
        <v>0.88</v>
      </c>
      <c r="AO57" s="20" t="s">
        <v>599</v>
      </c>
    </row>
    <row r="58" spans="1:41" ht="114.75" customHeight="1" x14ac:dyDescent="0.25">
      <c r="A58" s="42" t="s">
        <v>345</v>
      </c>
      <c r="B58" s="42" t="s">
        <v>900</v>
      </c>
      <c r="C58" s="42" t="s">
        <v>356</v>
      </c>
      <c r="D58" s="42" t="s">
        <v>126</v>
      </c>
      <c r="E58" s="42" t="s">
        <v>354</v>
      </c>
      <c r="F58" s="42" t="s">
        <v>368</v>
      </c>
      <c r="G58" s="42" t="s">
        <v>369</v>
      </c>
      <c r="H58" s="42" t="s">
        <v>630</v>
      </c>
      <c r="I58" s="42" t="s">
        <v>370</v>
      </c>
      <c r="J58" s="42" t="s">
        <v>309</v>
      </c>
      <c r="K58" s="42" t="s">
        <v>124</v>
      </c>
      <c r="L58" s="42" t="s">
        <v>310</v>
      </c>
      <c r="M58" s="42" t="s">
        <v>318</v>
      </c>
      <c r="N58" s="22">
        <v>0</v>
      </c>
      <c r="O58" s="42">
        <v>2025</v>
      </c>
      <c r="P58" s="42" t="s">
        <v>814</v>
      </c>
      <c r="Q58" s="42" t="s">
        <v>119</v>
      </c>
      <c r="R58" s="23">
        <v>0.64990000000000003</v>
      </c>
      <c r="S58" s="23">
        <v>0.84989999999999999</v>
      </c>
      <c r="T58" s="23">
        <v>1.2</v>
      </c>
      <c r="U58" s="22">
        <v>12</v>
      </c>
      <c r="V58" s="22"/>
      <c r="W58" s="18">
        <v>0</v>
      </c>
      <c r="X58" s="18">
        <v>0</v>
      </c>
      <c r="Y58" s="19">
        <v>1</v>
      </c>
      <c r="Z58" s="20" t="s">
        <v>134</v>
      </c>
      <c r="AA58" s="18">
        <v>0</v>
      </c>
      <c r="AB58" s="18">
        <v>0</v>
      </c>
      <c r="AC58" s="19">
        <v>1</v>
      </c>
      <c r="AD58" s="20" t="s">
        <v>599</v>
      </c>
      <c r="AE58" s="18">
        <v>12</v>
      </c>
      <c r="AF58" s="18">
        <v>12</v>
      </c>
      <c r="AG58" s="19">
        <v>1</v>
      </c>
      <c r="AH58" s="20" t="s">
        <v>599</v>
      </c>
      <c r="AI58" s="18">
        <v>0</v>
      </c>
      <c r="AJ58" s="18">
        <v>0</v>
      </c>
      <c r="AK58" s="19">
        <v>1</v>
      </c>
      <c r="AL58" s="20" t="s">
        <v>599</v>
      </c>
      <c r="AM58" s="18">
        <f t="shared" si="1"/>
        <v>12</v>
      </c>
      <c r="AN58" s="38">
        <v>1</v>
      </c>
      <c r="AO58" s="20" t="s">
        <v>599</v>
      </c>
    </row>
    <row r="59" spans="1:41" ht="117" customHeight="1" x14ac:dyDescent="0.25">
      <c r="A59" s="42" t="s">
        <v>345</v>
      </c>
      <c r="B59" s="42" t="s">
        <v>900</v>
      </c>
      <c r="C59" s="42" t="s">
        <v>356</v>
      </c>
      <c r="D59" s="42" t="s">
        <v>126</v>
      </c>
      <c r="E59" s="42" t="s">
        <v>354</v>
      </c>
      <c r="F59" s="42" t="s">
        <v>371</v>
      </c>
      <c r="G59" s="42" t="s">
        <v>372</v>
      </c>
      <c r="H59" s="42" t="s">
        <v>631</v>
      </c>
      <c r="I59" s="42" t="s">
        <v>373</v>
      </c>
      <c r="J59" s="42" t="s">
        <v>309</v>
      </c>
      <c r="K59" s="42" t="s">
        <v>124</v>
      </c>
      <c r="L59" s="42" t="s">
        <v>310</v>
      </c>
      <c r="M59" s="42" t="s">
        <v>318</v>
      </c>
      <c r="N59" s="22">
        <v>0</v>
      </c>
      <c r="O59" s="42">
        <v>2025</v>
      </c>
      <c r="P59" s="42" t="s">
        <v>815</v>
      </c>
      <c r="Q59" s="42" t="s">
        <v>119</v>
      </c>
      <c r="R59" s="23">
        <v>0.64990000000000003</v>
      </c>
      <c r="S59" s="23">
        <v>0.84989999999999999</v>
      </c>
      <c r="T59" s="23">
        <v>1.2</v>
      </c>
      <c r="U59" s="22">
        <v>1</v>
      </c>
      <c r="V59" s="22"/>
      <c r="W59" s="18">
        <v>0</v>
      </c>
      <c r="X59" s="18">
        <v>0</v>
      </c>
      <c r="Y59" s="19">
        <v>1</v>
      </c>
      <c r="Z59" s="20" t="s">
        <v>134</v>
      </c>
      <c r="AA59" s="18">
        <v>0</v>
      </c>
      <c r="AB59" s="18">
        <v>0</v>
      </c>
      <c r="AC59" s="19">
        <v>1</v>
      </c>
      <c r="AD59" s="20" t="s">
        <v>599</v>
      </c>
      <c r="AE59" s="18">
        <v>1</v>
      </c>
      <c r="AF59" s="18">
        <v>1</v>
      </c>
      <c r="AG59" s="19">
        <v>1</v>
      </c>
      <c r="AH59" s="20" t="s">
        <v>599</v>
      </c>
      <c r="AI59" s="18">
        <v>0</v>
      </c>
      <c r="AJ59" s="18">
        <v>0</v>
      </c>
      <c r="AK59" s="19">
        <v>1</v>
      </c>
      <c r="AL59" s="20" t="s">
        <v>599</v>
      </c>
      <c r="AM59" s="18">
        <f t="shared" si="1"/>
        <v>1</v>
      </c>
      <c r="AN59" s="38">
        <v>1</v>
      </c>
      <c r="AO59" s="20" t="s">
        <v>599</v>
      </c>
    </row>
    <row r="60" spans="1:41" ht="125.25" customHeight="1" x14ac:dyDescent="0.25">
      <c r="A60" s="42" t="s">
        <v>345</v>
      </c>
      <c r="B60" s="42" t="s">
        <v>900</v>
      </c>
      <c r="C60" s="42" t="s">
        <v>356</v>
      </c>
      <c r="D60" s="42" t="s">
        <v>314</v>
      </c>
      <c r="E60" s="21"/>
      <c r="F60" s="42" t="s">
        <v>374</v>
      </c>
      <c r="G60" s="42" t="s">
        <v>375</v>
      </c>
      <c r="H60" s="42" t="s">
        <v>632</v>
      </c>
      <c r="I60" s="42" t="s">
        <v>376</v>
      </c>
      <c r="J60" s="42" t="s">
        <v>309</v>
      </c>
      <c r="K60" s="42" t="s">
        <v>124</v>
      </c>
      <c r="L60" s="42" t="s">
        <v>310</v>
      </c>
      <c r="M60" s="42" t="s">
        <v>318</v>
      </c>
      <c r="N60" s="22">
        <v>0</v>
      </c>
      <c r="O60" s="42">
        <v>2025</v>
      </c>
      <c r="P60" s="42" t="s">
        <v>816</v>
      </c>
      <c r="Q60" s="42" t="s">
        <v>119</v>
      </c>
      <c r="R60" s="23">
        <v>0.64990000000000003</v>
      </c>
      <c r="S60" s="23">
        <v>0.84989999999999999</v>
      </c>
      <c r="T60" s="23">
        <v>1.2</v>
      </c>
      <c r="U60" s="22">
        <v>693</v>
      </c>
      <c r="V60" s="22"/>
      <c r="W60" s="18">
        <v>84</v>
      </c>
      <c r="X60" s="18">
        <v>84</v>
      </c>
      <c r="Y60" s="19">
        <v>1</v>
      </c>
      <c r="Z60" s="20" t="s">
        <v>134</v>
      </c>
      <c r="AA60" s="18">
        <v>103</v>
      </c>
      <c r="AB60" s="18">
        <v>103</v>
      </c>
      <c r="AC60" s="19">
        <v>1</v>
      </c>
      <c r="AD60" s="20" t="s">
        <v>599</v>
      </c>
      <c r="AE60" s="18">
        <v>121</v>
      </c>
      <c r="AF60" s="18">
        <v>121</v>
      </c>
      <c r="AG60" s="19">
        <v>1</v>
      </c>
      <c r="AH60" s="20" t="s">
        <v>599</v>
      </c>
      <c r="AI60" s="18">
        <v>133</v>
      </c>
      <c r="AJ60" s="18">
        <v>133</v>
      </c>
      <c r="AK60" s="19">
        <v>1</v>
      </c>
      <c r="AL60" s="20" t="s">
        <v>599</v>
      </c>
      <c r="AM60" s="18">
        <f t="shared" si="1"/>
        <v>441</v>
      </c>
      <c r="AN60" s="38">
        <v>0.63629999999999998</v>
      </c>
      <c r="AO60" s="20" t="s">
        <v>611</v>
      </c>
    </row>
    <row r="61" spans="1:41" ht="66.75" customHeight="1" x14ac:dyDescent="0.25">
      <c r="A61" s="42" t="s">
        <v>345</v>
      </c>
      <c r="B61" s="42" t="s">
        <v>900</v>
      </c>
      <c r="C61" s="42" t="s">
        <v>356</v>
      </c>
      <c r="D61" s="42" t="s">
        <v>126</v>
      </c>
      <c r="E61" s="42" t="s">
        <v>375</v>
      </c>
      <c r="F61" s="42" t="s">
        <v>377</v>
      </c>
      <c r="G61" s="42" t="s">
        <v>744</v>
      </c>
      <c r="H61" s="42" t="s">
        <v>745</v>
      </c>
      <c r="I61" s="42" t="s">
        <v>746</v>
      </c>
      <c r="J61" s="42" t="s">
        <v>309</v>
      </c>
      <c r="K61" s="42" t="s">
        <v>124</v>
      </c>
      <c r="L61" s="42" t="s">
        <v>310</v>
      </c>
      <c r="M61" s="42" t="s">
        <v>318</v>
      </c>
      <c r="N61" s="22">
        <v>0</v>
      </c>
      <c r="O61" s="42">
        <v>2025</v>
      </c>
      <c r="P61" s="42" t="s">
        <v>817</v>
      </c>
      <c r="Q61" s="42" t="s">
        <v>119</v>
      </c>
      <c r="R61" s="23">
        <v>0.64990000000000003</v>
      </c>
      <c r="S61" s="23">
        <v>0.84989999999999999</v>
      </c>
      <c r="T61" s="23">
        <v>1.2</v>
      </c>
      <c r="U61" s="22">
        <v>28</v>
      </c>
      <c r="V61" s="22"/>
      <c r="W61" s="18">
        <v>4</v>
      </c>
      <c r="X61" s="18">
        <v>4</v>
      </c>
      <c r="Y61" s="19">
        <v>1</v>
      </c>
      <c r="Z61" s="20" t="s">
        <v>134</v>
      </c>
      <c r="AA61" s="18">
        <v>6</v>
      </c>
      <c r="AB61" s="18">
        <v>6</v>
      </c>
      <c r="AC61" s="19">
        <v>1</v>
      </c>
      <c r="AD61" s="20" t="s">
        <v>599</v>
      </c>
      <c r="AE61" s="18">
        <v>8</v>
      </c>
      <c r="AF61" s="18">
        <v>8</v>
      </c>
      <c r="AG61" s="19">
        <v>1</v>
      </c>
      <c r="AH61" s="20" t="s">
        <v>599</v>
      </c>
      <c r="AI61" s="18">
        <v>10</v>
      </c>
      <c r="AJ61" s="18">
        <v>10</v>
      </c>
      <c r="AK61" s="19">
        <v>1</v>
      </c>
      <c r="AL61" s="20" t="s">
        <v>599</v>
      </c>
      <c r="AM61" s="18">
        <f t="shared" si="1"/>
        <v>28</v>
      </c>
      <c r="AN61" s="38">
        <v>1</v>
      </c>
      <c r="AO61" s="20" t="s">
        <v>599</v>
      </c>
    </row>
    <row r="62" spans="1:41" ht="66.75" customHeight="1" x14ac:dyDescent="0.25">
      <c r="A62" s="42" t="s">
        <v>345</v>
      </c>
      <c r="B62" s="42" t="s">
        <v>900</v>
      </c>
      <c r="C62" s="42" t="s">
        <v>356</v>
      </c>
      <c r="D62" s="42" t="s">
        <v>126</v>
      </c>
      <c r="E62" s="42" t="s">
        <v>375</v>
      </c>
      <c r="F62" s="42" t="s">
        <v>378</v>
      </c>
      <c r="G62" s="42" t="s">
        <v>379</v>
      </c>
      <c r="H62" s="42" t="s">
        <v>633</v>
      </c>
      <c r="I62" s="42" t="s">
        <v>380</v>
      </c>
      <c r="J62" s="42" t="s">
        <v>309</v>
      </c>
      <c r="K62" s="42" t="s">
        <v>124</v>
      </c>
      <c r="L62" s="42" t="s">
        <v>310</v>
      </c>
      <c r="M62" s="42" t="s">
        <v>318</v>
      </c>
      <c r="N62" s="22">
        <v>0</v>
      </c>
      <c r="O62" s="42">
        <v>2025</v>
      </c>
      <c r="P62" s="42" t="s">
        <v>819</v>
      </c>
      <c r="Q62" s="42" t="s">
        <v>119</v>
      </c>
      <c r="R62" s="23">
        <v>0.64990000000000003</v>
      </c>
      <c r="S62" s="23">
        <v>0.84989999999999999</v>
      </c>
      <c r="T62" s="23">
        <v>1.2</v>
      </c>
      <c r="U62" s="22">
        <v>9</v>
      </c>
      <c r="V62" s="22"/>
      <c r="W62" s="18">
        <v>0</v>
      </c>
      <c r="X62" s="18">
        <v>0</v>
      </c>
      <c r="Y62" s="19">
        <v>1</v>
      </c>
      <c r="Z62" s="20" t="s">
        <v>134</v>
      </c>
      <c r="AA62" s="18">
        <v>3</v>
      </c>
      <c r="AB62" s="18">
        <v>3</v>
      </c>
      <c r="AC62" s="19">
        <v>1</v>
      </c>
      <c r="AD62" s="20" t="s">
        <v>599</v>
      </c>
      <c r="AE62" s="18">
        <v>3</v>
      </c>
      <c r="AF62" s="18">
        <v>3</v>
      </c>
      <c r="AG62" s="19">
        <v>1</v>
      </c>
      <c r="AH62" s="20" t="s">
        <v>599</v>
      </c>
      <c r="AI62" s="18">
        <v>3</v>
      </c>
      <c r="AJ62" s="18">
        <v>3</v>
      </c>
      <c r="AK62" s="19">
        <v>1</v>
      </c>
      <c r="AL62" s="20" t="s">
        <v>599</v>
      </c>
      <c r="AM62" s="18">
        <f t="shared" si="1"/>
        <v>9</v>
      </c>
      <c r="AN62" s="38">
        <v>1</v>
      </c>
      <c r="AO62" s="20" t="s">
        <v>599</v>
      </c>
    </row>
    <row r="63" spans="1:41" ht="99" customHeight="1" x14ac:dyDescent="0.25">
      <c r="A63" s="42" t="s">
        <v>345</v>
      </c>
      <c r="B63" s="42" t="s">
        <v>900</v>
      </c>
      <c r="C63" s="42" t="s">
        <v>356</v>
      </c>
      <c r="D63" s="42" t="s">
        <v>126</v>
      </c>
      <c r="E63" s="42" t="s">
        <v>375</v>
      </c>
      <c r="F63" s="42" t="s">
        <v>381</v>
      </c>
      <c r="G63" s="42" t="s">
        <v>382</v>
      </c>
      <c r="H63" s="42" t="s">
        <v>634</v>
      </c>
      <c r="I63" s="42" t="s">
        <v>383</v>
      </c>
      <c r="J63" s="42" t="s">
        <v>309</v>
      </c>
      <c r="K63" s="42" t="s">
        <v>124</v>
      </c>
      <c r="L63" s="42" t="s">
        <v>310</v>
      </c>
      <c r="M63" s="42" t="s">
        <v>318</v>
      </c>
      <c r="N63" s="22">
        <v>0</v>
      </c>
      <c r="O63" s="42">
        <v>2025</v>
      </c>
      <c r="P63" s="42" t="s">
        <v>818</v>
      </c>
      <c r="Q63" s="42" t="s">
        <v>119</v>
      </c>
      <c r="R63" s="23">
        <v>0.64990000000000003</v>
      </c>
      <c r="S63" s="23">
        <v>0.84989999999999999</v>
      </c>
      <c r="T63" s="23">
        <v>1.2</v>
      </c>
      <c r="U63" s="22">
        <v>404</v>
      </c>
      <c r="V63" s="22"/>
      <c r="W63" s="18">
        <v>80</v>
      </c>
      <c r="X63" s="18">
        <v>80</v>
      </c>
      <c r="Y63" s="19">
        <v>1</v>
      </c>
      <c r="Z63" s="20" t="s">
        <v>134</v>
      </c>
      <c r="AA63" s="18">
        <v>94</v>
      </c>
      <c r="AB63" s="18">
        <v>94</v>
      </c>
      <c r="AC63" s="19">
        <v>1</v>
      </c>
      <c r="AD63" s="20" t="s">
        <v>599</v>
      </c>
      <c r="AE63" s="18">
        <v>110</v>
      </c>
      <c r="AF63" s="18">
        <v>110</v>
      </c>
      <c r="AG63" s="19">
        <v>1</v>
      </c>
      <c r="AH63" s="20" t="s">
        <v>599</v>
      </c>
      <c r="AI63" s="18">
        <v>120</v>
      </c>
      <c r="AJ63" s="18">
        <v>120</v>
      </c>
      <c r="AK63" s="19">
        <v>1</v>
      </c>
      <c r="AL63" s="20" t="s">
        <v>599</v>
      </c>
      <c r="AM63" s="18">
        <f t="shared" si="1"/>
        <v>404</v>
      </c>
      <c r="AN63" s="38">
        <v>1</v>
      </c>
      <c r="AO63" s="20" t="s">
        <v>599</v>
      </c>
    </row>
    <row r="64" spans="1:41" ht="89.25" customHeight="1" x14ac:dyDescent="0.25">
      <c r="A64" s="42" t="s">
        <v>345</v>
      </c>
      <c r="B64" s="42" t="s">
        <v>900</v>
      </c>
      <c r="C64" s="42" t="s">
        <v>356</v>
      </c>
      <c r="D64" s="42" t="s">
        <v>120</v>
      </c>
      <c r="E64" s="42"/>
      <c r="F64" s="42" t="s">
        <v>384</v>
      </c>
      <c r="G64" s="42" t="s">
        <v>385</v>
      </c>
      <c r="H64" s="42" t="s">
        <v>635</v>
      </c>
      <c r="I64" s="42" t="s">
        <v>386</v>
      </c>
      <c r="J64" s="42" t="s">
        <v>309</v>
      </c>
      <c r="K64" s="42" t="s">
        <v>124</v>
      </c>
      <c r="L64" s="42" t="s">
        <v>310</v>
      </c>
      <c r="M64" s="42" t="s">
        <v>318</v>
      </c>
      <c r="N64" s="22">
        <v>0</v>
      </c>
      <c r="O64" s="42">
        <v>2025</v>
      </c>
      <c r="P64" s="42" t="s">
        <v>820</v>
      </c>
      <c r="Q64" s="42" t="s">
        <v>119</v>
      </c>
      <c r="R64" s="23">
        <v>0.64990000000000003</v>
      </c>
      <c r="S64" s="23">
        <v>0.84989999999999999</v>
      </c>
      <c r="T64" s="23">
        <v>1.2</v>
      </c>
      <c r="U64" s="22">
        <v>12</v>
      </c>
      <c r="V64" s="22"/>
      <c r="W64" s="18">
        <v>3</v>
      </c>
      <c r="X64" s="18">
        <v>3</v>
      </c>
      <c r="Y64" s="19">
        <v>1</v>
      </c>
      <c r="Z64" s="20" t="s">
        <v>134</v>
      </c>
      <c r="AA64" s="18">
        <v>3</v>
      </c>
      <c r="AB64" s="18">
        <v>3</v>
      </c>
      <c r="AC64" s="19">
        <v>1</v>
      </c>
      <c r="AD64" s="20" t="s">
        <v>599</v>
      </c>
      <c r="AE64" s="18">
        <v>3</v>
      </c>
      <c r="AF64" s="18">
        <v>3</v>
      </c>
      <c r="AG64" s="19">
        <v>1</v>
      </c>
      <c r="AH64" s="20" t="s">
        <v>599</v>
      </c>
      <c r="AI64" s="18">
        <v>3</v>
      </c>
      <c r="AJ64" s="18">
        <v>3</v>
      </c>
      <c r="AK64" s="19">
        <v>1</v>
      </c>
      <c r="AL64" s="20" t="s">
        <v>599</v>
      </c>
      <c r="AM64" s="18">
        <f t="shared" si="1"/>
        <v>12</v>
      </c>
      <c r="AN64" s="38">
        <v>1</v>
      </c>
      <c r="AO64" s="20" t="s">
        <v>599</v>
      </c>
    </row>
    <row r="65" spans="1:41" ht="102" customHeight="1" x14ac:dyDescent="0.25">
      <c r="A65" s="42" t="s">
        <v>345</v>
      </c>
      <c r="B65" s="42" t="s">
        <v>900</v>
      </c>
      <c r="C65" s="42" t="s">
        <v>356</v>
      </c>
      <c r="D65" s="42" t="s">
        <v>126</v>
      </c>
      <c r="E65" s="42" t="s">
        <v>385</v>
      </c>
      <c r="F65" s="42" t="s">
        <v>387</v>
      </c>
      <c r="G65" s="42" t="s">
        <v>388</v>
      </c>
      <c r="H65" s="42" t="s">
        <v>636</v>
      </c>
      <c r="I65" s="42" t="s">
        <v>389</v>
      </c>
      <c r="J65" s="42" t="s">
        <v>309</v>
      </c>
      <c r="K65" s="42" t="s">
        <v>124</v>
      </c>
      <c r="L65" s="42" t="s">
        <v>310</v>
      </c>
      <c r="M65" s="42" t="s">
        <v>318</v>
      </c>
      <c r="N65" s="22">
        <v>0</v>
      </c>
      <c r="O65" s="42">
        <v>2025</v>
      </c>
      <c r="P65" s="42" t="s">
        <v>821</v>
      </c>
      <c r="Q65" s="42" t="s">
        <v>119</v>
      </c>
      <c r="R65" s="23">
        <v>0.64990000000000003</v>
      </c>
      <c r="S65" s="23">
        <v>0.84989999999999999</v>
      </c>
      <c r="T65" s="23">
        <v>1.2</v>
      </c>
      <c r="U65" s="22">
        <v>240</v>
      </c>
      <c r="V65" s="22"/>
      <c r="W65" s="18">
        <v>60</v>
      </c>
      <c r="X65" s="18">
        <v>60</v>
      </c>
      <c r="Y65" s="19">
        <v>1</v>
      </c>
      <c r="Z65" s="20" t="s">
        <v>134</v>
      </c>
      <c r="AA65" s="18">
        <v>60</v>
      </c>
      <c r="AB65" s="18">
        <v>60</v>
      </c>
      <c r="AC65" s="19">
        <v>1</v>
      </c>
      <c r="AD65" s="20" t="s">
        <v>599</v>
      </c>
      <c r="AE65" s="18">
        <v>60</v>
      </c>
      <c r="AF65" s="18">
        <v>60</v>
      </c>
      <c r="AG65" s="19">
        <v>1</v>
      </c>
      <c r="AH65" s="20" t="s">
        <v>599</v>
      </c>
      <c r="AI65" s="18">
        <v>60</v>
      </c>
      <c r="AJ65" s="18">
        <v>60</v>
      </c>
      <c r="AK65" s="19">
        <v>1</v>
      </c>
      <c r="AL65" s="20" t="s">
        <v>599</v>
      </c>
      <c r="AM65" s="18">
        <v>240</v>
      </c>
      <c r="AN65" s="38">
        <v>1</v>
      </c>
      <c r="AO65" s="20" t="s">
        <v>599</v>
      </c>
    </row>
    <row r="66" spans="1:41" ht="108" customHeight="1" x14ac:dyDescent="0.25">
      <c r="A66" s="42" t="s">
        <v>345</v>
      </c>
      <c r="B66" s="42" t="s">
        <v>900</v>
      </c>
      <c r="C66" s="42" t="s">
        <v>390</v>
      </c>
      <c r="D66" s="42" t="s">
        <v>314</v>
      </c>
      <c r="E66" s="21"/>
      <c r="F66" s="42" t="s">
        <v>391</v>
      </c>
      <c r="G66" s="42" t="s">
        <v>392</v>
      </c>
      <c r="H66" s="42" t="s">
        <v>637</v>
      </c>
      <c r="I66" s="42" t="s">
        <v>393</v>
      </c>
      <c r="J66" s="42" t="s">
        <v>309</v>
      </c>
      <c r="K66" s="42" t="s">
        <v>124</v>
      </c>
      <c r="L66" s="42" t="s">
        <v>310</v>
      </c>
      <c r="M66" s="42" t="s">
        <v>318</v>
      </c>
      <c r="N66" s="22">
        <v>0</v>
      </c>
      <c r="O66" s="42">
        <v>2025</v>
      </c>
      <c r="P66" s="42" t="s">
        <v>822</v>
      </c>
      <c r="Q66" s="42" t="s">
        <v>119</v>
      </c>
      <c r="R66" s="23">
        <v>0.64990000000000003</v>
      </c>
      <c r="S66" s="23">
        <v>0.84989999999999999</v>
      </c>
      <c r="T66" s="23">
        <v>1.2</v>
      </c>
      <c r="U66" s="22">
        <v>240</v>
      </c>
      <c r="V66" s="22"/>
      <c r="W66" s="18">
        <v>63</v>
      </c>
      <c r="X66" s="18">
        <v>63</v>
      </c>
      <c r="Y66" s="19">
        <v>1</v>
      </c>
      <c r="Z66" s="20" t="s">
        <v>599</v>
      </c>
      <c r="AA66" s="18">
        <v>59</v>
      </c>
      <c r="AB66" s="18">
        <v>55</v>
      </c>
      <c r="AC66" s="19">
        <v>0.93</v>
      </c>
      <c r="AD66" s="20" t="s">
        <v>599</v>
      </c>
      <c r="AE66" s="18">
        <v>54</v>
      </c>
      <c r="AF66" s="18">
        <v>60</v>
      </c>
      <c r="AG66" s="19">
        <v>1.1100000000000001</v>
      </c>
      <c r="AH66" s="20" t="s">
        <v>599</v>
      </c>
      <c r="AI66" s="18">
        <v>64</v>
      </c>
      <c r="AJ66" s="18">
        <v>68</v>
      </c>
      <c r="AK66" s="19">
        <v>1.06</v>
      </c>
      <c r="AL66" s="20" t="s">
        <v>599</v>
      </c>
      <c r="AM66" s="18">
        <f t="shared" si="1"/>
        <v>246</v>
      </c>
      <c r="AN66" s="38">
        <v>1.02</v>
      </c>
      <c r="AO66" s="20" t="s">
        <v>599</v>
      </c>
    </row>
    <row r="67" spans="1:41" ht="78" customHeight="1" x14ac:dyDescent="0.25">
      <c r="A67" s="42" t="s">
        <v>345</v>
      </c>
      <c r="B67" s="42" t="s">
        <v>900</v>
      </c>
      <c r="C67" s="42" t="s">
        <v>390</v>
      </c>
      <c r="D67" s="42" t="s">
        <v>126</v>
      </c>
      <c r="E67" s="42" t="s">
        <v>398</v>
      </c>
      <c r="F67" s="42" t="s">
        <v>394</v>
      </c>
      <c r="G67" s="42" t="s">
        <v>395</v>
      </c>
      <c r="H67" s="42" t="s">
        <v>638</v>
      </c>
      <c r="I67" s="42" t="s">
        <v>396</v>
      </c>
      <c r="J67" s="42" t="s">
        <v>309</v>
      </c>
      <c r="K67" s="42" t="s">
        <v>124</v>
      </c>
      <c r="L67" s="42" t="s">
        <v>310</v>
      </c>
      <c r="M67" s="42" t="s">
        <v>318</v>
      </c>
      <c r="N67" s="22">
        <v>0</v>
      </c>
      <c r="O67" s="42">
        <v>2025</v>
      </c>
      <c r="P67" s="42" t="s">
        <v>823</v>
      </c>
      <c r="Q67" s="42" t="s">
        <v>119</v>
      </c>
      <c r="R67" s="23">
        <v>0.64990000000000003</v>
      </c>
      <c r="S67" s="23">
        <v>0.84989999999999999</v>
      </c>
      <c r="T67" s="23">
        <v>1.2</v>
      </c>
      <c r="U67" s="22">
        <v>404</v>
      </c>
      <c r="V67" s="22"/>
      <c r="W67" s="18">
        <v>89</v>
      </c>
      <c r="X67" s="18">
        <v>88</v>
      </c>
      <c r="Y67" s="19">
        <v>0.98</v>
      </c>
      <c r="Z67" s="20" t="s">
        <v>599</v>
      </c>
      <c r="AA67" s="18">
        <v>101</v>
      </c>
      <c r="AB67" s="18">
        <v>125</v>
      </c>
      <c r="AC67" s="19">
        <v>1.23</v>
      </c>
      <c r="AD67" s="20" t="s">
        <v>611</v>
      </c>
      <c r="AE67" s="18">
        <v>96</v>
      </c>
      <c r="AF67" s="18">
        <v>121</v>
      </c>
      <c r="AG67" s="19">
        <v>1.26</v>
      </c>
      <c r="AH67" s="20" t="s">
        <v>611</v>
      </c>
      <c r="AI67" s="18">
        <v>118</v>
      </c>
      <c r="AJ67" s="18">
        <v>112</v>
      </c>
      <c r="AK67" s="19">
        <v>0.94</v>
      </c>
      <c r="AL67" s="20" t="s">
        <v>599</v>
      </c>
      <c r="AM67" s="18">
        <f t="shared" si="1"/>
        <v>446</v>
      </c>
      <c r="AN67" s="38">
        <v>1.1000000000000001</v>
      </c>
      <c r="AO67" s="20" t="s">
        <v>599</v>
      </c>
    </row>
    <row r="68" spans="1:41" ht="117" customHeight="1" x14ac:dyDescent="0.25">
      <c r="A68" s="42" t="s">
        <v>345</v>
      </c>
      <c r="B68" s="42" t="s">
        <v>900</v>
      </c>
      <c r="C68" s="42" t="s">
        <v>390</v>
      </c>
      <c r="D68" s="42" t="s">
        <v>126</v>
      </c>
      <c r="E68" s="42" t="s">
        <v>398</v>
      </c>
      <c r="F68" s="42" t="s">
        <v>397</v>
      </c>
      <c r="G68" s="42" t="s">
        <v>398</v>
      </c>
      <c r="H68" s="42" t="s">
        <v>639</v>
      </c>
      <c r="I68" s="42" t="s">
        <v>399</v>
      </c>
      <c r="J68" s="42" t="s">
        <v>309</v>
      </c>
      <c r="K68" s="42" t="s">
        <v>124</v>
      </c>
      <c r="L68" s="42" t="s">
        <v>310</v>
      </c>
      <c r="M68" s="42" t="s">
        <v>318</v>
      </c>
      <c r="N68" s="22">
        <v>0</v>
      </c>
      <c r="O68" s="42">
        <v>2025</v>
      </c>
      <c r="P68" s="42" t="s">
        <v>824</v>
      </c>
      <c r="Q68" s="42" t="s">
        <v>119</v>
      </c>
      <c r="R68" s="23">
        <v>0.64990000000000003</v>
      </c>
      <c r="S68" s="23">
        <v>0.84989999999999999</v>
      </c>
      <c r="T68" s="23">
        <v>1.2</v>
      </c>
      <c r="U68" s="22">
        <v>400</v>
      </c>
      <c r="V68" s="22"/>
      <c r="W68" s="18">
        <v>100</v>
      </c>
      <c r="X68" s="18">
        <v>100</v>
      </c>
      <c r="Y68" s="19">
        <v>1</v>
      </c>
      <c r="Z68" s="20" t="s">
        <v>599</v>
      </c>
      <c r="AA68" s="18">
        <v>100</v>
      </c>
      <c r="AB68" s="18">
        <v>100</v>
      </c>
      <c r="AC68" s="19">
        <v>1</v>
      </c>
      <c r="AD68" s="20" t="s">
        <v>599</v>
      </c>
      <c r="AE68" s="18">
        <v>100</v>
      </c>
      <c r="AF68" s="18">
        <v>100</v>
      </c>
      <c r="AG68" s="19">
        <v>1</v>
      </c>
      <c r="AH68" s="20" t="s">
        <v>599</v>
      </c>
      <c r="AI68" s="18">
        <v>100</v>
      </c>
      <c r="AJ68" s="18">
        <v>100</v>
      </c>
      <c r="AK68" s="19">
        <v>1</v>
      </c>
      <c r="AL68" s="20" t="s">
        <v>599</v>
      </c>
      <c r="AM68" s="18">
        <f t="shared" si="1"/>
        <v>400</v>
      </c>
      <c r="AN68" s="38">
        <v>1</v>
      </c>
      <c r="AO68" s="20" t="s">
        <v>599</v>
      </c>
    </row>
    <row r="69" spans="1:41" ht="122.25" customHeight="1" x14ac:dyDescent="0.25">
      <c r="A69" s="42" t="s">
        <v>345</v>
      </c>
      <c r="B69" s="42" t="s">
        <v>900</v>
      </c>
      <c r="C69" s="42" t="s">
        <v>400</v>
      </c>
      <c r="D69" s="42" t="s">
        <v>314</v>
      </c>
      <c r="E69" s="42"/>
      <c r="F69" s="42" t="s">
        <v>401</v>
      </c>
      <c r="G69" s="42" t="s">
        <v>722</v>
      </c>
      <c r="H69" s="42" t="s">
        <v>640</v>
      </c>
      <c r="I69" s="42" t="s">
        <v>403</v>
      </c>
      <c r="J69" s="42" t="s">
        <v>309</v>
      </c>
      <c r="K69" s="42" t="s">
        <v>124</v>
      </c>
      <c r="L69" s="42" t="s">
        <v>310</v>
      </c>
      <c r="M69" s="42" t="s">
        <v>318</v>
      </c>
      <c r="N69" s="22">
        <v>0</v>
      </c>
      <c r="O69" s="42">
        <v>2025</v>
      </c>
      <c r="P69" s="42" t="s">
        <v>825</v>
      </c>
      <c r="Q69" s="42" t="s">
        <v>119</v>
      </c>
      <c r="R69" s="23">
        <v>0.64990000000000003</v>
      </c>
      <c r="S69" s="23">
        <v>0.84989999999999999</v>
      </c>
      <c r="T69" s="23">
        <v>1.2</v>
      </c>
      <c r="U69" s="22">
        <v>2270</v>
      </c>
      <c r="V69" s="22"/>
      <c r="W69" s="18">
        <v>560</v>
      </c>
      <c r="X69" s="18">
        <v>530</v>
      </c>
      <c r="Y69" s="19">
        <v>0.94</v>
      </c>
      <c r="Z69" s="20" t="s">
        <v>134</v>
      </c>
      <c r="AA69" s="18">
        <v>570</v>
      </c>
      <c r="AB69" s="18">
        <v>515</v>
      </c>
      <c r="AC69" s="19">
        <v>0.9</v>
      </c>
      <c r="AD69" s="20" t="s">
        <v>599</v>
      </c>
      <c r="AE69" s="18">
        <v>570</v>
      </c>
      <c r="AF69" s="18">
        <v>510</v>
      </c>
      <c r="AG69" s="19">
        <v>0.89</v>
      </c>
      <c r="AH69" s="20" t="s">
        <v>904</v>
      </c>
      <c r="AI69" s="18">
        <v>570</v>
      </c>
      <c r="AJ69" s="18">
        <v>528</v>
      </c>
      <c r="AK69" s="19">
        <v>0.92</v>
      </c>
      <c r="AL69" s="20" t="s">
        <v>599</v>
      </c>
      <c r="AM69" s="18">
        <f t="shared" si="1"/>
        <v>2083</v>
      </c>
      <c r="AN69" s="38">
        <v>0.91759999999999997</v>
      </c>
      <c r="AO69" s="20" t="s">
        <v>599</v>
      </c>
    </row>
    <row r="70" spans="1:41" ht="98.25" customHeight="1" x14ac:dyDescent="0.25">
      <c r="A70" s="42" t="s">
        <v>345</v>
      </c>
      <c r="B70" s="42" t="s">
        <v>900</v>
      </c>
      <c r="C70" s="42" t="s">
        <v>400</v>
      </c>
      <c r="D70" s="42" t="s">
        <v>126</v>
      </c>
      <c r="E70" s="42" t="s">
        <v>402</v>
      </c>
      <c r="F70" s="42" t="s">
        <v>404</v>
      </c>
      <c r="G70" s="42" t="s">
        <v>406</v>
      </c>
      <c r="H70" s="42" t="s">
        <v>641</v>
      </c>
      <c r="I70" s="42" t="s">
        <v>407</v>
      </c>
      <c r="J70" s="42" t="s">
        <v>309</v>
      </c>
      <c r="K70" s="42" t="s">
        <v>124</v>
      </c>
      <c r="L70" s="42" t="s">
        <v>310</v>
      </c>
      <c r="M70" s="42" t="s">
        <v>318</v>
      </c>
      <c r="N70" s="22">
        <v>0</v>
      </c>
      <c r="O70" s="42">
        <v>2025</v>
      </c>
      <c r="P70" s="42" t="s">
        <v>826</v>
      </c>
      <c r="Q70" s="42" t="s">
        <v>119</v>
      </c>
      <c r="R70" s="23">
        <v>0.64990000000000003</v>
      </c>
      <c r="S70" s="23">
        <v>0.84989999999999999</v>
      </c>
      <c r="T70" s="23">
        <v>1.2</v>
      </c>
      <c r="U70" s="22">
        <v>10</v>
      </c>
      <c r="V70" s="22"/>
      <c r="W70" s="18">
        <v>1</v>
      </c>
      <c r="X70" s="18">
        <v>1</v>
      </c>
      <c r="Y70" s="19">
        <v>1</v>
      </c>
      <c r="Z70" s="20" t="s">
        <v>134</v>
      </c>
      <c r="AA70" s="18">
        <v>3</v>
      </c>
      <c r="AB70" s="18">
        <v>3</v>
      </c>
      <c r="AC70" s="19">
        <v>1</v>
      </c>
      <c r="AD70" s="20" t="s">
        <v>599</v>
      </c>
      <c r="AE70" s="18">
        <v>3</v>
      </c>
      <c r="AF70" s="18">
        <v>3</v>
      </c>
      <c r="AG70" s="19">
        <v>1</v>
      </c>
      <c r="AH70" s="20" t="s">
        <v>599</v>
      </c>
      <c r="AI70" s="18">
        <v>3</v>
      </c>
      <c r="AJ70" s="18">
        <v>3</v>
      </c>
      <c r="AK70" s="19">
        <v>1</v>
      </c>
      <c r="AL70" s="20" t="s">
        <v>599</v>
      </c>
      <c r="AM70" s="18">
        <f t="shared" si="1"/>
        <v>10</v>
      </c>
      <c r="AN70" s="38">
        <v>1</v>
      </c>
      <c r="AO70" s="20" t="s">
        <v>599</v>
      </c>
    </row>
    <row r="71" spans="1:41" ht="106.5" customHeight="1" x14ac:dyDescent="0.25">
      <c r="A71" s="42" t="s">
        <v>345</v>
      </c>
      <c r="B71" s="42" t="s">
        <v>900</v>
      </c>
      <c r="C71" s="42" t="s">
        <v>400</v>
      </c>
      <c r="D71" s="42" t="s">
        <v>126</v>
      </c>
      <c r="E71" s="42" t="s">
        <v>402</v>
      </c>
      <c r="F71" s="42" t="s">
        <v>408</v>
      </c>
      <c r="G71" s="42" t="s">
        <v>405</v>
      </c>
      <c r="H71" s="42" t="s">
        <v>642</v>
      </c>
      <c r="I71" s="42" t="s">
        <v>409</v>
      </c>
      <c r="J71" s="42" t="s">
        <v>309</v>
      </c>
      <c r="K71" s="42" t="s">
        <v>124</v>
      </c>
      <c r="L71" s="42" t="s">
        <v>310</v>
      </c>
      <c r="M71" s="42" t="s">
        <v>318</v>
      </c>
      <c r="N71" s="22">
        <v>0</v>
      </c>
      <c r="O71" s="42">
        <v>2025</v>
      </c>
      <c r="P71" s="42" t="s">
        <v>827</v>
      </c>
      <c r="Q71" s="42" t="s">
        <v>119</v>
      </c>
      <c r="R71" s="23">
        <v>0.64990000000000003</v>
      </c>
      <c r="S71" s="23">
        <v>0.84989999999999999</v>
      </c>
      <c r="T71" s="23">
        <v>1.2</v>
      </c>
      <c r="U71" s="22">
        <v>1</v>
      </c>
      <c r="V71" s="22"/>
      <c r="W71" s="18">
        <v>0</v>
      </c>
      <c r="X71" s="18">
        <v>0</v>
      </c>
      <c r="Y71" s="19">
        <v>1</v>
      </c>
      <c r="Z71" s="20" t="s">
        <v>134</v>
      </c>
      <c r="AA71" s="18">
        <v>1</v>
      </c>
      <c r="AB71" s="18">
        <v>0</v>
      </c>
      <c r="AC71" s="19">
        <v>0</v>
      </c>
      <c r="AD71" s="20" t="s">
        <v>611</v>
      </c>
      <c r="AE71" s="18">
        <v>0</v>
      </c>
      <c r="AF71" s="18">
        <v>0</v>
      </c>
      <c r="AG71" s="19">
        <v>1</v>
      </c>
      <c r="AH71" s="20" t="s">
        <v>599</v>
      </c>
      <c r="AI71" s="18">
        <v>0</v>
      </c>
      <c r="AJ71" s="18">
        <v>0</v>
      </c>
      <c r="AK71" s="19">
        <v>1</v>
      </c>
      <c r="AL71" s="20" t="s">
        <v>599</v>
      </c>
      <c r="AM71" s="18">
        <v>0</v>
      </c>
      <c r="AN71" s="38">
        <v>0</v>
      </c>
      <c r="AO71" s="20" t="s">
        <v>611</v>
      </c>
    </row>
    <row r="72" spans="1:41" ht="127.5" customHeight="1" x14ac:dyDescent="0.25">
      <c r="A72" s="42" t="s">
        <v>108</v>
      </c>
      <c r="B72" s="43" t="s">
        <v>109</v>
      </c>
      <c r="C72" s="43" t="s">
        <v>110</v>
      </c>
      <c r="D72" s="43" t="s">
        <v>111</v>
      </c>
      <c r="E72" s="40"/>
      <c r="F72" s="43" t="s">
        <v>112</v>
      </c>
      <c r="G72" s="43" t="s">
        <v>113</v>
      </c>
      <c r="H72" s="43" t="s">
        <v>613</v>
      </c>
      <c r="I72" s="43" t="s">
        <v>114</v>
      </c>
      <c r="J72" s="43" t="s">
        <v>50</v>
      </c>
      <c r="K72" s="43" t="s">
        <v>23</v>
      </c>
      <c r="L72" s="43" t="s">
        <v>30</v>
      </c>
      <c r="M72" s="43" t="s">
        <v>694</v>
      </c>
      <c r="N72" s="43">
        <v>28462</v>
      </c>
      <c r="O72" s="43">
        <v>2020</v>
      </c>
      <c r="P72" s="43" t="s">
        <v>828</v>
      </c>
      <c r="Q72" s="5" t="s">
        <v>48</v>
      </c>
      <c r="R72" s="23">
        <v>0.64990000000000003</v>
      </c>
      <c r="S72" s="23">
        <v>0.84989999999999999</v>
      </c>
      <c r="T72" s="23">
        <v>1.2</v>
      </c>
      <c r="U72" s="50">
        <v>600</v>
      </c>
      <c r="V72" s="48"/>
      <c r="W72" s="18">
        <v>0</v>
      </c>
      <c r="X72" s="18">
        <v>0</v>
      </c>
      <c r="Y72" s="19">
        <v>0</v>
      </c>
      <c r="Z72" s="20" t="s">
        <v>599</v>
      </c>
      <c r="AA72" s="18">
        <v>0</v>
      </c>
      <c r="AB72" s="18">
        <v>0</v>
      </c>
      <c r="AC72" s="19">
        <v>1</v>
      </c>
      <c r="AD72" s="20" t="s">
        <v>599</v>
      </c>
      <c r="AE72" s="18">
        <v>0</v>
      </c>
      <c r="AF72" s="18">
        <v>0</v>
      </c>
      <c r="AG72" s="19">
        <v>1</v>
      </c>
      <c r="AH72" s="20" t="s">
        <v>599</v>
      </c>
      <c r="AI72" s="50">
        <v>600</v>
      </c>
      <c r="AJ72" s="18">
        <v>0</v>
      </c>
      <c r="AK72" s="19">
        <v>0</v>
      </c>
      <c r="AL72" s="20" t="s">
        <v>611</v>
      </c>
      <c r="AM72" s="18">
        <f t="shared" ref="AM72:AM134" si="2">+(X72+AB72+AF72+AJ72)</f>
        <v>0</v>
      </c>
      <c r="AN72" s="38">
        <v>0</v>
      </c>
      <c r="AO72" s="20" t="s">
        <v>611</v>
      </c>
    </row>
    <row r="73" spans="1:41" ht="126.75" customHeight="1" x14ac:dyDescent="0.25">
      <c r="A73" s="21" t="s">
        <v>108</v>
      </c>
      <c r="B73" s="5" t="s">
        <v>109</v>
      </c>
      <c r="C73" s="5" t="s">
        <v>110</v>
      </c>
      <c r="D73" s="5" t="s">
        <v>115</v>
      </c>
      <c r="E73" s="5"/>
      <c r="F73" s="5" t="s">
        <v>116</v>
      </c>
      <c r="G73" s="5" t="s">
        <v>117</v>
      </c>
      <c r="H73" s="5" t="s">
        <v>614</v>
      </c>
      <c r="I73" s="5" t="s">
        <v>144</v>
      </c>
      <c r="J73" s="5" t="s">
        <v>50</v>
      </c>
      <c r="K73" s="5" t="s">
        <v>23</v>
      </c>
      <c r="L73" s="5" t="s">
        <v>30</v>
      </c>
      <c r="M73" s="22" t="s">
        <v>118</v>
      </c>
      <c r="N73" s="22">
        <v>0</v>
      </c>
      <c r="O73" s="5">
        <v>2025</v>
      </c>
      <c r="P73" s="22" t="s">
        <v>829</v>
      </c>
      <c r="Q73" s="22" t="s">
        <v>119</v>
      </c>
      <c r="R73" s="23">
        <v>0.64990000000000003</v>
      </c>
      <c r="S73" s="23">
        <v>0.84989999999999999</v>
      </c>
      <c r="T73" s="23">
        <v>1.2</v>
      </c>
      <c r="U73" s="54">
        <v>28136</v>
      </c>
      <c r="V73" s="53"/>
      <c r="W73" s="18">
        <v>0</v>
      </c>
      <c r="X73" s="18">
        <v>0</v>
      </c>
      <c r="Y73" s="19">
        <v>1</v>
      </c>
      <c r="Z73" s="20" t="s">
        <v>134</v>
      </c>
      <c r="AA73" s="18">
        <v>0</v>
      </c>
      <c r="AB73" s="18">
        <v>0</v>
      </c>
      <c r="AC73" s="19">
        <v>1</v>
      </c>
      <c r="AD73" s="20" t="s">
        <v>599</v>
      </c>
      <c r="AE73" s="18">
        <v>0</v>
      </c>
      <c r="AF73" s="18">
        <v>0</v>
      </c>
      <c r="AG73" s="19">
        <v>1</v>
      </c>
      <c r="AH73" s="20" t="s">
        <v>599</v>
      </c>
      <c r="AI73" s="18">
        <v>28136</v>
      </c>
      <c r="AJ73" s="18">
        <v>26951</v>
      </c>
      <c r="AK73" s="19">
        <v>0.95</v>
      </c>
      <c r="AL73" s="20" t="s">
        <v>599</v>
      </c>
      <c r="AM73" s="18">
        <f t="shared" si="2"/>
        <v>26951</v>
      </c>
      <c r="AN73" s="38">
        <v>0.95</v>
      </c>
      <c r="AO73" s="20" t="s">
        <v>599</v>
      </c>
    </row>
    <row r="74" spans="1:41" ht="64.5" customHeight="1" x14ac:dyDescent="0.25">
      <c r="A74" s="21" t="s">
        <v>108</v>
      </c>
      <c r="B74" s="5" t="s">
        <v>109</v>
      </c>
      <c r="C74" s="5" t="s">
        <v>110</v>
      </c>
      <c r="D74" s="5" t="s">
        <v>120</v>
      </c>
      <c r="E74" s="5"/>
      <c r="F74" s="5" t="s">
        <v>121</v>
      </c>
      <c r="G74" s="5" t="s">
        <v>122</v>
      </c>
      <c r="H74" s="64" t="s">
        <v>615</v>
      </c>
      <c r="I74" s="5" t="s">
        <v>123</v>
      </c>
      <c r="J74" s="5" t="s">
        <v>50</v>
      </c>
      <c r="K74" s="5" t="s">
        <v>124</v>
      </c>
      <c r="L74" s="5" t="s">
        <v>30</v>
      </c>
      <c r="M74" s="22" t="s">
        <v>125</v>
      </c>
      <c r="N74" s="22">
        <v>0</v>
      </c>
      <c r="O74" s="5">
        <v>2025</v>
      </c>
      <c r="P74" s="22" t="s">
        <v>830</v>
      </c>
      <c r="Q74" s="22" t="s">
        <v>119</v>
      </c>
      <c r="R74" s="23">
        <v>0.64990000000000003</v>
      </c>
      <c r="S74" s="23">
        <v>0.84989999999999999</v>
      </c>
      <c r="T74" s="23">
        <v>1.2</v>
      </c>
      <c r="U74" s="22">
        <v>5920</v>
      </c>
      <c r="V74" s="22">
        <v>5200</v>
      </c>
      <c r="W74" s="18">
        <v>2120</v>
      </c>
      <c r="X74" s="18">
        <v>2120</v>
      </c>
      <c r="Y74" s="19">
        <v>1</v>
      </c>
      <c r="Z74" s="20" t="s">
        <v>134</v>
      </c>
      <c r="AA74" s="18">
        <v>1400</v>
      </c>
      <c r="AB74" s="18">
        <v>942</v>
      </c>
      <c r="AC74" s="19">
        <v>0.67</v>
      </c>
      <c r="AD74" s="20" t="s">
        <v>904</v>
      </c>
      <c r="AE74" s="18">
        <v>800</v>
      </c>
      <c r="AF74" s="18">
        <v>711</v>
      </c>
      <c r="AG74" s="19">
        <v>0.88</v>
      </c>
      <c r="AH74" s="20" t="s">
        <v>904</v>
      </c>
      <c r="AI74" s="18">
        <v>880</v>
      </c>
      <c r="AJ74" s="18">
        <v>476</v>
      </c>
      <c r="AK74" s="19">
        <v>0.54</v>
      </c>
      <c r="AL74" s="20" t="s">
        <v>611</v>
      </c>
      <c r="AM74" s="18">
        <f t="shared" si="2"/>
        <v>4249</v>
      </c>
      <c r="AN74" s="38">
        <v>0.81699999999999995</v>
      </c>
      <c r="AO74" s="20" t="s">
        <v>904</v>
      </c>
    </row>
    <row r="75" spans="1:41" ht="93.75" customHeight="1" x14ac:dyDescent="0.25">
      <c r="A75" s="21" t="s">
        <v>108</v>
      </c>
      <c r="B75" s="5" t="s">
        <v>109</v>
      </c>
      <c r="C75" s="5" t="s">
        <v>110</v>
      </c>
      <c r="D75" s="5" t="s">
        <v>126</v>
      </c>
      <c r="E75" s="5" t="s">
        <v>122</v>
      </c>
      <c r="F75" s="5" t="s">
        <v>127</v>
      </c>
      <c r="G75" s="5" t="s">
        <v>128</v>
      </c>
      <c r="H75" s="5" t="s">
        <v>616</v>
      </c>
      <c r="I75" s="5" t="s">
        <v>129</v>
      </c>
      <c r="J75" s="5" t="s">
        <v>50</v>
      </c>
      <c r="K75" s="5" t="s">
        <v>124</v>
      </c>
      <c r="L75" s="5" t="s">
        <v>30</v>
      </c>
      <c r="M75" s="22" t="s">
        <v>125</v>
      </c>
      <c r="N75" s="22">
        <v>0</v>
      </c>
      <c r="O75" s="5">
        <v>2025</v>
      </c>
      <c r="P75" s="22" t="s">
        <v>831</v>
      </c>
      <c r="Q75" s="22" t="s">
        <v>119</v>
      </c>
      <c r="R75" s="23">
        <v>0.64990000000000003</v>
      </c>
      <c r="S75" s="23">
        <v>0.84989999999999999</v>
      </c>
      <c r="T75" s="23">
        <v>1.2</v>
      </c>
      <c r="U75" s="22">
        <v>19</v>
      </c>
      <c r="V75" s="22">
        <v>16</v>
      </c>
      <c r="W75" s="18">
        <v>5</v>
      </c>
      <c r="X75" s="18">
        <v>5</v>
      </c>
      <c r="Y75" s="19">
        <v>1</v>
      </c>
      <c r="Z75" s="20" t="s">
        <v>134</v>
      </c>
      <c r="AA75" s="18">
        <v>6</v>
      </c>
      <c r="AB75" s="18">
        <v>5</v>
      </c>
      <c r="AC75" s="19">
        <v>0.83</v>
      </c>
      <c r="AD75" s="20" t="s">
        <v>599</v>
      </c>
      <c r="AE75" s="18">
        <v>3</v>
      </c>
      <c r="AF75" s="18">
        <v>3</v>
      </c>
      <c r="AG75" s="19">
        <v>1</v>
      </c>
      <c r="AH75" s="20" t="s">
        <v>599</v>
      </c>
      <c r="AI75" s="18">
        <v>2</v>
      </c>
      <c r="AJ75" s="18">
        <v>2</v>
      </c>
      <c r="AK75" s="19">
        <v>1</v>
      </c>
      <c r="AL75" s="20" t="s">
        <v>599</v>
      </c>
      <c r="AM75" s="18">
        <f t="shared" si="2"/>
        <v>15</v>
      </c>
      <c r="AN75" s="38">
        <v>0.9375</v>
      </c>
      <c r="AO75" s="20" t="s">
        <v>599</v>
      </c>
    </row>
    <row r="76" spans="1:41" ht="108" customHeight="1" x14ac:dyDescent="0.25">
      <c r="A76" s="21" t="s">
        <v>108</v>
      </c>
      <c r="B76" s="5" t="s">
        <v>109</v>
      </c>
      <c r="C76" s="5" t="s">
        <v>130</v>
      </c>
      <c r="D76" s="5" t="s">
        <v>120</v>
      </c>
      <c r="E76" s="5"/>
      <c r="F76" s="5" t="s">
        <v>131</v>
      </c>
      <c r="G76" s="5" t="s">
        <v>132</v>
      </c>
      <c r="H76" s="5" t="s">
        <v>617</v>
      </c>
      <c r="I76" s="5" t="s">
        <v>133</v>
      </c>
      <c r="J76" s="5" t="s">
        <v>50</v>
      </c>
      <c r="K76" s="5" t="s">
        <v>124</v>
      </c>
      <c r="L76" s="5" t="s">
        <v>30</v>
      </c>
      <c r="M76" s="22" t="s">
        <v>125</v>
      </c>
      <c r="N76" s="22">
        <v>0</v>
      </c>
      <c r="O76" s="5">
        <v>2025</v>
      </c>
      <c r="P76" s="22" t="s">
        <v>832</v>
      </c>
      <c r="Q76" s="22" t="s">
        <v>119</v>
      </c>
      <c r="R76" s="23">
        <v>0.64990000000000003</v>
      </c>
      <c r="S76" s="23">
        <v>0.84989999999999999</v>
      </c>
      <c r="T76" s="23">
        <v>1.2</v>
      </c>
      <c r="U76" s="22">
        <v>111</v>
      </c>
      <c r="V76" s="22"/>
      <c r="W76" s="18">
        <v>27</v>
      </c>
      <c r="X76" s="18">
        <v>27</v>
      </c>
      <c r="Y76" s="19">
        <v>1</v>
      </c>
      <c r="Z76" s="20" t="s">
        <v>134</v>
      </c>
      <c r="AA76" s="18">
        <v>27</v>
      </c>
      <c r="AB76" s="18">
        <v>27</v>
      </c>
      <c r="AC76" s="19">
        <v>1</v>
      </c>
      <c r="AD76" s="20" t="s">
        <v>599</v>
      </c>
      <c r="AE76" s="18">
        <v>27</v>
      </c>
      <c r="AF76" s="18">
        <v>27</v>
      </c>
      <c r="AG76" s="19">
        <v>1</v>
      </c>
      <c r="AH76" s="20" t="s">
        <v>599</v>
      </c>
      <c r="AI76" s="18">
        <v>30</v>
      </c>
      <c r="AJ76" s="18">
        <v>33</v>
      </c>
      <c r="AK76" s="19">
        <v>1.1000000000000001</v>
      </c>
      <c r="AL76" s="20" t="s">
        <v>599</v>
      </c>
      <c r="AM76" s="18">
        <f t="shared" si="2"/>
        <v>114</v>
      </c>
      <c r="AN76" s="38">
        <v>1.02</v>
      </c>
      <c r="AO76" s="20" t="s">
        <v>599</v>
      </c>
    </row>
    <row r="77" spans="1:41" ht="106.5" customHeight="1" x14ac:dyDescent="0.25">
      <c r="A77" s="21" t="s">
        <v>108</v>
      </c>
      <c r="B77" s="5" t="s">
        <v>109</v>
      </c>
      <c r="C77" s="5" t="s">
        <v>130</v>
      </c>
      <c r="D77" s="5" t="s">
        <v>126</v>
      </c>
      <c r="E77" s="5" t="s">
        <v>132</v>
      </c>
      <c r="F77" s="5" t="s">
        <v>135</v>
      </c>
      <c r="G77" s="5" t="s">
        <v>140</v>
      </c>
      <c r="H77" s="5" t="s">
        <v>618</v>
      </c>
      <c r="I77" s="5" t="s">
        <v>142</v>
      </c>
      <c r="J77" s="5" t="s">
        <v>50</v>
      </c>
      <c r="K77" s="5" t="s">
        <v>124</v>
      </c>
      <c r="L77" s="5" t="s">
        <v>30</v>
      </c>
      <c r="M77" s="22" t="s">
        <v>125</v>
      </c>
      <c r="N77" s="22">
        <v>0</v>
      </c>
      <c r="O77" s="5">
        <v>2025</v>
      </c>
      <c r="P77" s="22" t="s">
        <v>833</v>
      </c>
      <c r="Q77" s="22" t="s">
        <v>119</v>
      </c>
      <c r="R77" s="23">
        <v>0.64990000000000003</v>
      </c>
      <c r="S77" s="23">
        <v>0.84989999999999999</v>
      </c>
      <c r="T77" s="23">
        <v>1.2</v>
      </c>
      <c r="U77" s="22">
        <v>111</v>
      </c>
      <c r="V77" s="22"/>
      <c r="W77" s="18">
        <v>27</v>
      </c>
      <c r="X77" s="18">
        <v>27</v>
      </c>
      <c r="Y77" s="19">
        <v>1</v>
      </c>
      <c r="Z77" s="20" t="s">
        <v>134</v>
      </c>
      <c r="AA77" s="18">
        <v>27</v>
      </c>
      <c r="AB77" s="18">
        <v>27</v>
      </c>
      <c r="AC77" s="19">
        <v>1</v>
      </c>
      <c r="AD77" s="20" t="s">
        <v>599</v>
      </c>
      <c r="AE77" s="18">
        <v>27</v>
      </c>
      <c r="AF77" s="18">
        <v>27</v>
      </c>
      <c r="AG77" s="19">
        <v>1</v>
      </c>
      <c r="AH77" s="20" t="s">
        <v>599</v>
      </c>
      <c r="AI77" s="18">
        <v>30</v>
      </c>
      <c r="AJ77" s="18">
        <v>33</v>
      </c>
      <c r="AK77" s="19">
        <v>1.1000000000000001</v>
      </c>
      <c r="AL77" s="20" t="s">
        <v>599</v>
      </c>
      <c r="AM77" s="18">
        <f t="shared" si="2"/>
        <v>114</v>
      </c>
      <c r="AN77" s="38">
        <v>1.02</v>
      </c>
      <c r="AO77" s="20" t="s">
        <v>599</v>
      </c>
    </row>
    <row r="78" spans="1:41" ht="89.25" customHeight="1" x14ac:dyDescent="0.25">
      <c r="A78" s="21" t="s">
        <v>108</v>
      </c>
      <c r="B78" s="5" t="s">
        <v>109</v>
      </c>
      <c r="C78" s="5" t="s">
        <v>906</v>
      </c>
      <c r="D78" s="18" t="s">
        <v>120</v>
      </c>
      <c r="E78" s="5"/>
      <c r="F78" s="5" t="s">
        <v>136</v>
      </c>
      <c r="G78" s="5" t="s">
        <v>137</v>
      </c>
      <c r="H78" s="5" t="s">
        <v>619</v>
      </c>
      <c r="I78" s="5" t="s">
        <v>138</v>
      </c>
      <c r="J78" s="5" t="s">
        <v>50</v>
      </c>
      <c r="K78" s="5" t="s">
        <v>124</v>
      </c>
      <c r="L78" s="5" t="s">
        <v>30</v>
      </c>
      <c r="M78" s="22" t="s">
        <v>125</v>
      </c>
      <c r="N78" s="22">
        <v>0</v>
      </c>
      <c r="O78" s="5">
        <v>2025</v>
      </c>
      <c r="P78" s="22" t="s">
        <v>834</v>
      </c>
      <c r="Q78" s="22" t="s">
        <v>119</v>
      </c>
      <c r="R78" s="23">
        <v>0.64990000000000003</v>
      </c>
      <c r="S78" s="23">
        <v>0.84989999999999999</v>
      </c>
      <c r="T78" s="23">
        <v>1.2</v>
      </c>
      <c r="U78" s="22">
        <v>37</v>
      </c>
      <c r="V78" s="22"/>
      <c r="W78" s="18">
        <v>7</v>
      </c>
      <c r="X78" s="18">
        <v>7</v>
      </c>
      <c r="Y78" s="19">
        <v>1</v>
      </c>
      <c r="Z78" s="20" t="s">
        <v>134</v>
      </c>
      <c r="AA78" s="18">
        <v>10</v>
      </c>
      <c r="AB78" s="18">
        <v>4</v>
      </c>
      <c r="AC78" s="19">
        <v>0.4</v>
      </c>
      <c r="AD78" s="20" t="s">
        <v>611</v>
      </c>
      <c r="AE78" s="18">
        <v>10</v>
      </c>
      <c r="AF78" s="18">
        <v>8</v>
      </c>
      <c r="AG78" s="19">
        <v>0.8</v>
      </c>
      <c r="AH78" s="20" t="s">
        <v>611</v>
      </c>
      <c r="AI78" s="18">
        <v>10</v>
      </c>
      <c r="AJ78" s="18">
        <v>11</v>
      </c>
      <c r="AK78" s="19">
        <v>1.1000000000000001</v>
      </c>
      <c r="AL78" s="20" t="s">
        <v>599</v>
      </c>
      <c r="AM78" s="18">
        <f t="shared" si="2"/>
        <v>30</v>
      </c>
      <c r="AN78" s="38">
        <v>0.81079999999999997</v>
      </c>
      <c r="AO78" s="20" t="s">
        <v>904</v>
      </c>
    </row>
    <row r="79" spans="1:41" ht="74.650000000000006" customHeight="1" x14ac:dyDescent="0.25">
      <c r="A79" s="21" t="s">
        <v>108</v>
      </c>
      <c r="B79" s="5" t="s">
        <v>109</v>
      </c>
      <c r="C79" s="5" t="s">
        <v>906</v>
      </c>
      <c r="D79" s="5" t="s">
        <v>126</v>
      </c>
      <c r="E79" s="5" t="s">
        <v>137</v>
      </c>
      <c r="F79" s="5" t="s">
        <v>139</v>
      </c>
      <c r="G79" s="5" t="s">
        <v>141</v>
      </c>
      <c r="H79" s="5" t="s">
        <v>620</v>
      </c>
      <c r="I79" s="5" t="s">
        <v>143</v>
      </c>
      <c r="J79" s="5" t="s">
        <v>50</v>
      </c>
      <c r="K79" s="5" t="s">
        <v>124</v>
      </c>
      <c r="L79" s="5" t="s">
        <v>30</v>
      </c>
      <c r="M79" s="22" t="s">
        <v>125</v>
      </c>
      <c r="N79" s="22">
        <v>0</v>
      </c>
      <c r="O79" s="5">
        <v>2025</v>
      </c>
      <c r="P79" s="22" t="s">
        <v>835</v>
      </c>
      <c r="Q79" s="22" t="s">
        <v>119</v>
      </c>
      <c r="R79" s="23">
        <v>0.64990000000000003</v>
      </c>
      <c r="S79" s="23">
        <v>0.84989999999999999</v>
      </c>
      <c r="T79" s="23">
        <v>1.2</v>
      </c>
      <c r="U79" s="22">
        <v>36</v>
      </c>
      <c r="V79" s="22"/>
      <c r="W79" s="18">
        <v>9</v>
      </c>
      <c r="X79" s="18">
        <v>9</v>
      </c>
      <c r="Y79" s="19">
        <v>1</v>
      </c>
      <c r="Z79" s="20" t="s">
        <v>134</v>
      </c>
      <c r="AA79" s="18">
        <v>9</v>
      </c>
      <c r="AB79" s="18">
        <v>8</v>
      </c>
      <c r="AC79" s="19">
        <v>0.88</v>
      </c>
      <c r="AD79" s="20" t="s">
        <v>599</v>
      </c>
      <c r="AE79" s="18">
        <v>9</v>
      </c>
      <c r="AF79" s="18">
        <v>9</v>
      </c>
      <c r="AG79" s="19">
        <v>1</v>
      </c>
      <c r="AH79" s="20" t="s">
        <v>599</v>
      </c>
      <c r="AI79" s="18">
        <v>9</v>
      </c>
      <c r="AJ79" s="18">
        <v>11</v>
      </c>
      <c r="AK79" s="19">
        <v>1.22</v>
      </c>
      <c r="AL79" s="20" t="s">
        <v>611</v>
      </c>
      <c r="AM79" s="18">
        <f t="shared" si="2"/>
        <v>37</v>
      </c>
      <c r="AN79" s="38">
        <v>1.02</v>
      </c>
      <c r="AO79" s="20" t="s">
        <v>599</v>
      </c>
    </row>
    <row r="80" spans="1:41" ht="120" customHeight="1" x14ac:dyDescent="0.25">
      <c r="A80" s="21" t="s">
        <v>108</v>
      </c>
      <c r="B80" s="5" t="s">
        <v>109</v>
      </c>
      <c r="C80" s="5" t="s">
        <v>905</v>
      </c>
      <c r="D80" s="5" t="s">
        <v>120</v>
      </c>
      <c r="E80" s="5"/>
      <c r="F80" s="5" t="s">
        <v>145</v>
      </c>
      <c r="G80" s="5" t="s">
        <v>146</v>
      </c>
      <c r="H80" s="5" t="s">
        <v>621</v>
      </c>
      <c r="I80" s="5" t="s">
        <v>147</v>
      </c>
      <c r="J80" s="5" t="s">
        <v>50</v>
      </c>
      <c r="K80" s="5" t="s">
        <v>124</v>
      </c>
      <c r="L80" s="5" t="s">
        <v>30</v>
      </c>
      <c r="M80" s="22" t="s">
        <v>125</v>
      </c>
      <c r="N80" s="22">
        <v>0</v>
      </c>
      <c r="O80" s="5">
        <v>2025</v>
      </c>
      <c r="P80" s="22" t="s">
        <v>836</v>
      </c>
      <c r="Q80" s="22" t="s">
        <v>119</v>
      </c>
      <c r="R80" s="23">
        <v>0.64990000000000003</v>
      </c>
      <c r="S80" s="23">
        <v>0.84989999999999999</v>
      </c>
      <c r="T80" s="23">
        <v>1.2</v>
      </c>
      <c r="U80" s="22">
        <v>268</v>
      </c>
      <c r="V80" s="22"/>
      <c r="W80" s="18">
        <v>65</v>
      </c>
      <c r="X80" s="18">
        <v>65</v>
      </c>
      <c r="Y80" s="19">
        <v>1</v>
      </c>
      <c r="Z80" s="20" t="s">
        <v>134</v>
      </c>
      <c r="AA80" s="18">
        <v>64</v>
      </c>
      <c r="AB80" s="18">
        <v>64</v>
      </c>
      <c r="AC80" s="19">
        <v>1</v>
      </c>
      <c r="AD80" s="20" t="s">
        <v>599</v>
      </c>
      <c r="AE80" s="18">
        <v>75</v>
      </c>
      <c r="AF80" s="18">
        <v>34</v>
      </c>
      <c r="AG80" s="19">
        <v>0.45</v>
      </c>
      <c r="AH80" s="20" t="s">
        <v>611</v>
      </c>
      <c r="AI80" s="18">
        <v>64</v>
      </c>
      <c r="AJ80" s="18">
        <v>21</v>
      </c>
      <c r="AK80" s="19">
        <v>0.37</v>
      </c>
      <c r="AL80" s="20" t="s">
        <v>611</v>
      </c>
      <c r="AM80" s="18">
        <f t="shared" si="2"/>
        <v>184</v>
      </c>
      <c r="AN80" s="38">
        <v>0.32800000000000001</v>
      </c>
      <c r="AO80" s="20" t="s">
        <v>611</v>
      </c>
    </row>
    <row r="81" spans="1:41" ht="77.25" customHeight="1" x14ac:dyDescent="0.25">
      <c r="A81" s="21" t="s">
        <v>108</v>
      </c>
      <c r="B81" s="5" t="s">
        <v>109</v>
      </c>
      <c r="C81" s="5" t="s">
        <v>905</v>
      </c>
      <c r="D81" s="5" t="s">
        <v>126</v>
      </c>
      <c r="E81" s="5" t="s">
        <v>146</v>
      </c>
      <c r="F81" s="5" t="s">
        <v>148</v>
      </c>
      <c r="G81" s="5" t="s">
        <v>149</v>
      </c>
      <c r="H81" s="5" t="s">
        <v>622</v>
      </c>
      <c r="I81" s="5" t="s">
        <v>150</v>
      </c>
      <c r="J81" s="5" t="s">
        <v>50</v>
      </c>
      <c r="K81" s="5" t="s">
        <v>124</v>
      </c>
      <c r="L81" s="5" t="s">
        <v>30</v>
      </c>
      <c r="M81" s="22" t="s">
        <v>125</v>
      </c>
      <c r="N81" s="22">
        <v>0</v>
      </c>
      <c r="O81" s="5">
        <v>2025</v>
      </c>
      <c r="P81" s="22" t="s">
        <v>837</v>
      </c>
      <c r="Q81" s="22" t="s">
        <v>119</v>
      </c>
      <c r="R81" s="23">
        <v>0.64990000000000003</v>
      </c>
      <c r="S81" s="23">
        <v>0.84989999999999999</v>
      </c>
      <c r="T81" s="23">
        <v>1.2</v>
      </c>
      <c r="U81" s="22">
        <v>274</v>
      </c>
      <c r="V81" s="22"/>
      <c r="W81" s="18">
        <v>68</v>
      </c>
      <c r="X81" s="18">
        <v>68</v>
      </c>
      <c r="Y81" s="19">
        <v>1</v>
      </c>
      <c r="Z81" s="20" t="s">
        <v>134</v>
      </c>
      <c r="AA81" s="18">
        <v>68</v>
      </c>
      <c r="AB81" s="18">
        <v>68</v>
      </c>
      <c r="AC81" s="19">
        <v>1</v>
      </c>
      <c r="AD81" s="20" t="s">
        <v>599</v>
      </c>
      <c r="AE81" s="18">
        <v>70</v>
      </c>
      <c r="AF81" s="18">
        <v>37</v>
      </c>
      <c r="AG81" s="19">
        <v>0.52</v>
      </c>
      <c r="AH81" s="20" t="s">
        <v>611</v>
      </c>
      <c r="AI81" s="18">
        <v>68</v>
      </c>
      <c r="AJ81" s="18">
        <v>17</v>
      </c>
      <c r="AK81" s="19">
        <v>0.25</v>
      </c>
      <c r="AL81" s="20" t="s">
        <v>611</v>
      </c>
      <c r="AM81" s="18">
        <f t="shared" si="2"/>
        <v>190</v>
      </c>
      <c r="AN81" s="38">
        <v>0.69340000000000002</v>
      </c>
      <c r="AO81" s="20" t="s">
        <v>611</v>
      </c>
    </row>
    <row r="82" spans="1:41" ht="136.5" customHeight="1" x14ac:dyDescent="0.25">
      <c r="A82" s="21" t="s">
        <v>151</v>
      </c>
      <c r="B82" s="21" t="s">
        <v>152</v>
      </c>
      <c r="C82" s="5" t="s">
        <v>153</v>
      </c>
      <c r="D82" s="5" t="s">
        <v>111</v>
      </c>
      <c r="E82" s="5"/>
      <c r="F82" s="5" t="s">
        <v>154</v>
      </c>
      <c r="G82" s="5" t="s">
        <v>155</v>
      </c>
      <c r="H82" s="5" t="s">
        <v>663</v>
      </c>
      <c r="I82" s="5" t="s">
        <v>156</v>
      </c>
      <c r="J82" s="5" t="s">
        <v>340</v>
      </c>
      <c r="K82" s="5" t="s">
        <v>23</v>
      </c>
      <c r="L82" s="22" t="s">
        <v>30</v>
      </c>
      <c r="M82" s="22" t="s">
        <v>694</v>
      </c>
      <c r="N82" s="49">
        <v>0.33200000000000002</v>
      </c>
      <c r="O82" s="5">
        <v>2020</v>
      </c>
      <c r="P82" s="22" t="s">
        <v>838</v>
      </c>
      <c r="Q82" s="22" t="s">
        <v>48</v>
      </c>
      <c r="R82" s="23">
        <v>0.64990000000000003</v>
      </c>
      <c r="S82" s="23">
        <v>0.84989999999999999</v>
      </c>
      <c r="T82" s="23">
        <v>1.2</v>
      </c>
      <c r="U82" s="61">
        <v>7.0000000000000001E-3</v>
      </c>
      <c r="V82" s="49"/>
      <c r="W82" s="18">
        <v>0</v>
      </c>
      <c r="X82" s="18">
        <v>0</v>
      </c>
      <c r="Y82" s="19">
        <v>1</v>
      </c>
      <c r="Z82" s="20" t="s">
        <v>599</v>
      </c>
      <c r="AA82" s="18">
        <v>0</v>
      </c>
      <c r="AB82" s="18">
        <v>0</v>
      </c>
      <c r="AC82" s="19">
        <v>1</v>
      </c>
      <c r="AD82" s="20" t="s">
        <v>599</v>
      </c>
      <c r="AE82" s="18">
        <v>0</v>
      </c>
      <c r="AF82" s="18">
        <v>0</v>
      </c>
      <c r="AG82" s="19">
        <v>1</v>
      </c>
      <c r="AH82" s="20" t="s">
        <v>599</v>
      </c>
      <c r="AI82" s="61">
        <v>7.0000000000000001E-3</v>
      </c>
      <c r="AJ82" s="18" t="s">
        <v>912</v>
      </c>
      <c r="AK82" s="19">
        <v>0</v>
      </c>
      <c r="AL82" s="20" t="s">
        <v>611</v>
      </c>
      <c r="AM82" s="18">
        <v>0</v>
      </c>
      <c r="AN82" s="38">
        <v>0</v>
      </c>
      <c r="AO82" s="20" t="s">
        <v>611</v>
      </c>
    </row>
    <row r="83" spans="1:41" ht="188.25" customHeight="1" x14ac:dyDescent="0.25">
      <c r="A83" s="21" t="s">
        <v>151</v>
      </c>
      <c r="B83" s="21" t="s">
        <v>152</v>
      </c>
      <c r="C83" s="5" t="s">
        <v>153</v>
      </c>
      <c r="D83" s="5" t="s">
        <v>115</v>
      </c>
      <c r="E83" s="5"/>
      <c r="F83" s="5" t="s">
        <v>157</v>
      </c>
      <c r="G83" s="5" t="s">
        <v>341</v>
      </c>
      <c r="H83" s="5" t="s">
        <v>664</v>
      </c>
      <c r="I83" s="5" t="s">
        <v>158</v>
      </c>
      <c r="J83" s="5" t="s">
        <v>50</v>
      </c>
      <c r="K83" s="5" t="s">
        <v>23</v>
      </c>
      <c r="L83" s="22" t="s">
        <v>30</v>
      </c>
      <c r="M83" s="22" t="s">
        <v>118</v>
      </c>
      <c r="N83" s="22">
        <v>0</v>
      </c>
      <c r="O83" s="5">
        <v>2025</v>
      </c>
      <c r="P83" s="22" t="s">
        <v>839</v>
      </c>
      <c r="Q83" s="22" t="s">
        <v>119</v>
      </c>
      <c r="R83" s="23">
        <v>0.64990000000000003</v>
      </c>
      <c r="S83" s="23">
        <v>0.84989999999999999</v>
      </c>
      <c r="T83" s="23">
        <v>1.2</v>
      </c>
      <c r="U83" s="49">
        <v>23294</v>
      </c>
      <c r="V83" s="39"/>
      <c r="W83" s="18">
        <v>0</v>
      </c>
      <c r="X83" s="18">
        <v>0</v>
      </c>
      <c r="Y83" s="19">
        <v>1</v>
      </c>
      <c r="Z83" s="20" t="s">
        <v>599</v>
      </c>
      <c r="AA83" s="18">
        <v>0</v>
      </c>
      <c r="AB83" s="18">
        <v>0</v>
      </c>
      <c r="AC83" s="19">
        <v>1</v>
      </c>
      <c r="AD83" s="20" t="s">
        <v>599</v>
      </c>
      <c r="AE83" s="40">
        <v>0</v>
      </c>
      <c r="AF83" s="40">
        <v>0</v>
      </c>
      <c r="AG83" s="19">
        <v>1</v>
      </c>
      <c r="AH83" s="20" t="s">
        <v>599</v>
      </c>
      <c r="AI83" s="55">
        <v>23294</v>
      </c>
      <c r="AJ83" s="40">
        <v>22665</v>
      </c>
      <c r="AK83" s="19">
        <v>0.95</v>
      </c>
      <c r="AL83" s="20" t="s">
        <v>599</v>
      </c>
      <c r="AM83" s="18">
        <f t="shared" si="2"/>
        <v>22665</v>
      </c>
      <c r="AN83" s="38">
        <v>0.95579999999999998</v>
      </c>
      <c r="AO83" s="20" t="s">
        <v>599</v>
      </c>
    </row>
    <row r="84" spans="1:41" ht="105.75" customHeight="1" x14ac:dyDescent="0.25">
      <c r="A84" s="21" t="s">
        <v>151</v>
      </c>
      <c r="B84" s="21" t="s">
        <v>152</v>
      </c>
      <c r="C84" s="5" t="s">
        <v>153</v>
      </c>
      <c r="D84" s="5" t="s">
        <v>120</v>
      </c>
      <c r="E84" s="5"/>
      <c r="F84" s="5" t="s">
        <v>159</v>
      </c>
      <c r="G84" s="5" t="s">
        <v>160</v>
      </c>
      <c r="H84" s="5" t="s">
        <v>665</v>
      </c>
      <c r="I84" s="5" t="s">
        <v>161</v>
      </c>
      <c r="J84" s="5" t="s">
        <v>50</v>
      </c>
      <c r="K84" s="5" t="s">
        <v>124</v>
      </c>
      <c r="L84" s="22" t="s">
        <v>30</v>
      </c>
      <c r="M84" s="22" t="s">
        <v>125</v>
      </c>
      <c r="N84" s="22">
        <v>0</v>
      </c>
      <c r="O84" s="5">
        <v>2025</v>
      </c>
      <c r="P84" s="22" t="s">
        <v>841</v>
      </c>
      <c r="Q84" s="22" t="s">
        <v>119</v>
      </c>
      <c r="R84" s="23">
        <v>0.64990000000000003</v>
      </c>
      <c r="S84" s="23">
        <v>0.84989999999999999</v>
      </c>
      <c r="T84" s="23">
        <v>1.2</v>
      </c>
      <c r="U84" s="22">
        <v>4800</v>
      </c>
      <c r="V84" s="22"/>
      <c r="W84" s="18">
        <v>1200</v>
      </c>
      <c r="X84" s="18">
        <v>1200</v>
      </c>
      <c r="Y84" s="19">
        <v>1</v>
      </c>
      <c r="Z84" s="20" t="s">
        <v>134</v>
      </c>
      <c r="AA84" s="18">
        <v>1200</v>
      </c>
      <c r="AB84" s="18">
        <v>1200</v>
      </c>
      <c r="AC84" s="19">
        <v>1</v>
      </c>
      <c r="AD84" s="20" t="s">
        <v>599</v>
      </c>
      <c r="AE84" s="18">
        <v>1200</v>
      </c>
      <c r="AF84" s="18">
        <v>1200</v>
      </c>
      <c r="AG84" s="19">
        <v>1</v>
      </c>
      <c r="AH84" s="20" t="s">
        <v>599</v>
      </c>
      <c r="AI84" s="18">
        <v>1200</v>
      </c>
      <c r="AJ84" s="18">
        <v>1200</v>
      </c>
      <c r="AK84" s="19">
        <v>1</v>
      </c>
      <c r="AL84" s="20" t="s">
        <v>599</v>
      </c>
      <c r="AM84" s="18">
        <f t="shared" si="2"/>
        <v>4800</v>
      </c>
      <c r="AN84" s="38">
        <v>1</v>
      </c>
      <c r="AO84" s="20" t="s">
        <v>599</v>
      </c>
    </row>
    <row r="85" spans="1:41" ht="74.25" customHeight="1" x14ac:dyDescent="0.25">
      <c r="A85" s="21" t="s">
        <v>151</v>
      </c>
      <c r="B85" s="21" t="s">
        <v>152</v>
      </c>
      <c r="C85" s="5" t="s">
        <v>153</v>
      </c>
      <c r="D85" s="5" t="s">
        <v>126</v>
      </c>
      <c r="E85" s="5"/>
      <c r="F85" s="5" t="s">
        <v>162</v>
      </c>
      <c r="G85" s="5" t="s">
        <v>163</v>
      </c>
      <c r="H85" s="5" t="s">
        <v>666</v>
      </c>
      <c r="I85" s="5" t="s">
        <v>164</v>
      </c>
      <c r="J85" s="5" t="s">
        <v>50</v>
      </c>
      <c r="K85" s="5" t="s">
        <v>124</v>
      </c>
      <c r="L85" s="22" t="s">
        <v>30</v>
      </c>
      <c r="M85" s="22" t="s">
        <v>125</v>
      </c>
      <c r="N85" s="22">
        <v>0</v>
      </c>
      <c r="O85" s="5">
        <v>2025</v>
      </c>
      <c r="P85" s="63" t="s">
        <v>840</v>
      </c>
      <c r="Q85" s="22" t="s">
        <v>119</v>
      </c>
      <c r="R85" s="23">
        <v>0.64990000000000003</v>
      </c>
      <c r="S85" s="23">
        <v>0.84989999999999999</v>
      </c>
      <c r="T85" s="23">
        <v>1.2</v>
      </c>
      <c r="U85" s="22">
        <v>22</v>
      </c>
      <c r="V85" s="22"/>
      <c r="W85" s="18">
        <v>6</v>
      </c>
      <c r="X85" s="18">
        <v>5</v>
      </c>
      <c r="Y85" s="19">
        <v>0.83</v>
      </c>
      <c r="Z85" s="20" t="s">
        <v>339</v>
      </c>
      <c r="AA85" s="18">
        <v>5</v>
      </c>
      <c r="AB85" s="18">
        <v>5</v>
      </c>
      <c r="AC85" s="19">
        <v>1</v>
      </c>
      <c r="AD85" s="20" t="s">
        <v>599</v>
      </c>
      <c r="AE85" s="18">
        <v>6</v>
      </c>
      <c r="AF85" s="18">
        <v>6</v>
      </c>
      <c r="AG85" s="19">
        <v>1</v>
      </c>
      <c r="AH85" s="20" t="s">
        <v>599</v>
      </c>
      <c r="AI85" s="18">
        <v>5</v>
      </c>
      <c r="AJ85" s="18">
        <v>5</v>
      </c>
      <c r="AK85" s="19">
        <v>1</v>
      </c>
      <c r="AL85" s="20" t="s">
        <v>599</v>
      </c>
      <c r="AM85" s="18">
        <f t="shared" si="2"/>
        <v>21</v>
      </c>
      <c r="AN85" s="38">
        <v>0.95450000000000002</v>
      </c>
      <c r="AO85" s="20" t="s">
        <v>599</v>
      </c>
    </row>
    <row r="86" spans="1:41" ht="106.5" customHeight="1" x14ac:dyDescent="0.25">
      <c r="A86" s="21" t="s">
        <v>151</v>
      </c>
      <c r="B86" s="21" t="s">
        <v>152</v>
      </c>
      <c r="C86" s="5" t="s">
        <v>165</v>
      </c>
      <c r="D86" s="5" t="s">
        <v>120</v>
      </c>
      <c r="E86" s="5"/>
      <c r="F86" s="5" t="s">
        <v>166</v>
      </c>
      <c r="G86" s="5" t="s">
        <v>167</v>
      </c>
      <c r="H86" s="5" t="s">
        <v>667</v>
      </c>
      <c r="I86" s="5" t="s">
        <v>219</v>
      </c>
      <c r="J86" s="5" t="s">
        <v>50</v>
      </c>
      <c r="K86" s="5" t="s">
        <v>124</v>
      </c>
      <c r="L86" s="22" t="s">
        <v>30</v>
      </c>
      <c r="M86" s="22" t="s">
        <v>125</v>
      </c>
      <c r="N86" s="22">
        <v>0</v>
      </c>
      <c r="O86" s="5">
        <v>2025</v>
      </c>
      <c r="P86" s="63" t="s">
        <v>842</v>
      </c>
      <c r="Q86" s="22" t="s">
        <v>119</v>
      </c>
      <c r="R86" s="23">
        <v>0.64990000000000003</v>
      </c>
      <c r="S86" s="23">
        <v>0.84989999999999999</v>
      </c>
      <c r="T86" s="23">
        <v>1.2</v>
      </c>
      <c r="U86" s="22">
        <v>2400</v>
      </c>
      <c r="V86" s="22" t="s">
        <v>915</v>
      </c>
      <c r="W86" s="18">
        <v>600</v>
      </c>
      <c r="X86" s="18">
        <v>600</v>
      </c>
      <c r="Y86" s="19">
        <v>1</v>
      </c>
      <c r="Z86" s="20" t="s">
        <v>134</v>
      </c>
      <c r="AA86" s="18">
        <v>600</v>
      </c>
      <c r="AB86" s="18">
        <v>600</v>
      </c>
      <c r="AC86" s="19">
        <v>1</v>
      </c>
      <c r="AD86" s="20" t="s">
        <v>599</v>
      </c>
      <c r="AE86" s="18">
        <v>600</v>
      </c>
      <c r="AF86" s="18">
        <v>400</v>
      </c>
      <c r="AG86" s="19">
        <v>0.66</v>
      </c>
      <c r="AH86" s="20" t="s">
        <v>904</v>
      </c>
      <c r="AI86" s="18">
        <v>600</v>
      </c>
      <c r="AJ86" s="18">
        <v>600</v>
      </c>
      <c r="AK86" s="19">
        <v>1</v>
      </c>
      <c r="AL86" s="20" t="s">
        <v>599</v>
      </c>
      <c r="AM86" s="18">
        <f t="shared" si="2"/>
        <v>2200</v>
      </c>
      <c r="AN86" s="38">
        <v>0.91659999999999997</v>
      </c>
      <c r="AO86" s="20" t="s">
        <v>599</v>
      </c>
    </row>
    <row r="87" spans="1:41" ht="89.25" customHeight="1" x14ac:dyDescent="0.25">
      <c r="A87" s="21" t="s">
        <v>151</v>
      </c>
      <c r="B87" s="21" t="s">
        <v>152</v>
      </c>
      <c r="C87" s="5" t="s">
        <v>165</v>
      </c>
      <c r="D87" s="5" t="s">
        <v>126</v>
      </c>
      <c r="E87" s="5" t="s">
        <v>167</v>
      </c>
      <c r="F87" s="5" t="s">
        <v>168</v>
      </c>
      <c r="G87" s="5" t="s">
        <v>169</v>
      </c>
      <c r="H87" s="5" t="s">
        <v>668</v>
      </c>
      <c r="I87" s="5" t="s">
        <v>170</v>
      </c>
      <c r="J87" s="5" t="s">
        <v>50</v>
      </c>
      <c r="K87" s="5" t="s">
        <v>124</v>
      </c>
      <c r="L87" s="22" t="s">
        <v>30</v>
      </c>
      <c r="M87" s="22" t="s">
        <v>125</v>
      </c>
      <c r="N87" s="22">
        <v>0</v>
      </c>
      <c r="O87" s="5">
        <v>2025</v>
      </c>
      <c r="P87" s="63" t="s">
        <v>843</v>
      </c>
      <c r="Q87" s="22" t="s">
        <v>119</v>
      </c>
      <c r="R87" s="23">
        <v>0.64990000000000003</v>
      </c>
      <c r="S87" s="23">
        <v>0.84989999999999999</v>
      </c>
      <c r="T87" s="23">
        <v>1.2</v>
      </c>
      <c r="U87" s="22">
        <v>180</v>
      </c>
      <c r="V87" s="22"/>
      <c r="W87" s="18">
        <v>45</v>
      </c>
      <c r="X87" s="18">
        <v>45</v>
      </c>
      <c r="Y87" s="19">
        <v>1</v>
      </c>
      <c r="Z87" s="20" t="s">
        <v>134</v>
      </c>
      <c r="AA87" s="18">
        <v>45</v>
      </c>
      <c r="AB87" s="18">
        <v>45</v>
      </c>
      <c r="AC87" s="19">
        <v>1</v>
      </c>
      <c r="AD87" s="20" t="s">
        <v>599</v>
      </c>
      <c r="AE87" s="18">
        <v>45</v>
      </c>
      <c r="AF87" s="18">
        <v>45</v>
      </c>
      <c r="AG87" s="19">
        <v>1</v>
      </c>
      <c r="AH87" s="20" t="s">
        <v>599</v>
      </c>
      <c r="AI87" s="18">
        <v>45</v>
      </c>
      <c r="AJ87" s="18">
        <v>45</v>
      </c>
      <c r="AK87" s="19">
        <v>1</v>
      </c>
      <c r="AL87" s="20" t="s">
        <v>599</v>
      </c>
      <c r="AM87" s="18">
        <f t="shared" si="2"/>
        <v>180</v>
      </c>
      <c r="AN87" s="38">
        <v>1</v>
      </c>
      <c r="AO87" s="20" t="s">
        <v>599</v>
      </c>
    </row>
    <row r="88" spans="1:41" ht="87.75" customHeight="1" x14ac:dyDescent="0.25">
      <c r="A88" s="21" t="s">
        <v>151</v>
      </c>
      <c r="B88" s="21" t="s">
        <v>152</v>
      </c>
      <c r="C88" s="5" t="s">
        <v>165</v>
      </c>
      <c r="D88" s="5" t="s">
        <v>126</v>
      </c>
      <c r="E88" s="5" t="s">
        <v>167</v>
      </c>
      <c r="F88" s="5" t="s">
        <v>171</v>
      </c>
      <c r="G88" s="5" t="s">
        <v>172</v>
      </c>
      <c r="H88" s="5" t="s">
        <v>669</v>
      </c>
      <c r="I88" s="5" t="s">
        <v>173</v>
      </c>
      <c r="J88" s="5" t="s">
        <v>50</v>
      </c>
      <c r="K88" s="5" t="s">
        <v>124</v>
      </c>
      <c r="L88" s="22" t="s">
        <v>30</v>
      </c>
      <c r="M88" s="22" t="s">
        <v>125</v>
      </c>
      <c r="N88" s="22">
        <v>0</v>
      </c>
      <c r="O88" s="5">
        <v>2025</v>
      </c>
      <c r="P88" s="63" t="s">
        <v>844</v>
      </c>
      <c r="Q88" s="22" t="s">
        <v>119</v>
      </c>
      <c r="R88" s="23">
        <v>0.64990000000000003</v>
      </c>
      <c r="S88" s="23">
        <v>0.84989999999999999</v>
      </c>
      <c r="T88" s="23">
        <v>1.2</v>
      </c>
      <c r="U88" s="22">
        <v>96</v>
      </c>
      <c r="V88" s="22"/>
      <c r="W88" s="18">
        <v>24</v>
      </c>
      <c r="X88" s="18">
        <v>24</v>
      </c>
      <c r="Y88" s="19">
        <v>1</v>
      </c>
      <c r="Z88" s="20" t="s">
        <v>134</v>
      </c>
      <c r="AA88" s="18">
        <v>24</v>
      </c>
      <c r="AB88" s="18">
        <v>24</v>
      </c>
      <c r="AC88" s="19">
        <v>1</v>
      </c>
      <c r="AD88" s="20" t="s">
        <v>599</v>
      </c>
      <c r="AE88" s="18">
        <v>24</v>
      </c>
      <c r="AF88" s="18">
        <v>16</v>
      </c>
      <c r="AG88" s="19">
        <v>0.66</v>
      </c>
      <c r="AH88" s="20" t="s">
        <v>904</v>
      </c>
      <c r="AI88" s="18">
        <v>24</v>
      </c>
      <c r="AJ88" s="18">
        <v>24</v>
      </c>
      <c r="AK88" s="19">
        <v>1</v>
      </c>
      <c r="AL88" s="20" t="s">
        <v>599</v>
      </c>
      <c r="AM88" s="18">
        <f t="shared" si="2"/>
        <v>88</v>
      </c>
      <c r="AN88" s="38">
        <v>0.91659999999999997</v>
      </c>
      <c r="AO88" s="20" t="s">
        <v>599</v>
      </c>
    </row>
    <row r="89" spans="1:41" ht="124.5" customHeight="1" x14ac:dyDescent="0.25">
      <c r="A89" s="21" t="s">
        <v>151</v>
      </c>
      <c r="B89" s="21" t="s">
        <v>152</v>
      </c>
      <c r="C89" s="5" t="s">
        <v>174</v>
      </c>
      <c r="D89" s="5" t="s">
        <v>120</v>
      </c>
      <c r="E89" s="5"/>
      <c r="F89" s="5" t="s">
        <v>175</v>
      </c>
      <c r="G89" s="5" t="s">
        <v>176</v>
      </c>
      <c r="H89" s="5" t="s">
        <v>670</v>
      </c>
      <c r="I89" s="5" t="s">
        <v>177</v>
      </c>
      <c r="J89" s="5" t="s">
        <v>50</v>
      </c>
      <c r="K89" s="5" t="s">
        <v>124</v>
      </c>
      <c r="L89" s="22" t="s">
        <v>30</v>
      </c>
      <c r="M89" s="22" t="s">
        <v>125</v>
      </c>
      <c r="N89" s="22">
        <v>0</v>
      </c>
      <c r="O89" s="5">
        <v>2025</v>
      </c>
      <c r="P89" s="63" t="s">
        <v>845</v>
      </c>
      <c r="Q89" s="22" t="s">
        <v>119</v>
      </c>
      <c r="R89" s="23">
        <v>0.64990000000000003</v>
      </c>
      <c r="S89" s="23">
        <v>0.84989999999999999</v>
      </c>
      <c r="T89" s="23">
        <v>1.2</v>
      </c>
      <c r="U89" s="22">
        <v>2150</v>
      </c>
      <c r="V89" s="22"/>
      <c r="W89" s="18">
        <v>450</v>
      </c>
      <c r="X89" s="18">
        <v>450</v>
      </c>
      <c r="Y89" s="19">
        <v>1</v>
      </c>
      <c r="Z89" s="20" t="s">
        <v>134</v>
      </c>
      <c r="AA89" s="18">
        <v>600</v>
      </c>
      <c r="AB89" s="18">
        <v>600</v>
      </c>
      <c r="AC89" s="19">
        <v>1</v>
      </c>
      <c r="AD89" s="20" t="s">
        <v>599</v>
      </c>
      <c r="AE89" s="18">
        <v>450</v>
      </c>
      <c r="AF89" s="18">
        <v>450</v>
      </c>
      <c r="AG89" s="19">
        <v>1</v>
      </c>
      <c r="AH89" s="20" t="s">
        <v>599</v>
      </c>
      <c r="AI89" s="18">
        <v>650</v>
      </c>
      <c r="AJ89" s="18">
        <v>781</v>
      </c>
      <c r="AK89" s="19">
        <v>1.2</v>
      </c>
      <c r="AL89" s="20" t="s">
        <v>599</v>
      </c>
      <c r="AM89" s="18">
        <f t="shared" si="2"/>
        <v>2281</v>
      </c>
      <c r="AN89" s="38">
        <v>1.06</v>
      </c>
      <c r="AO89" s="20" t="s">
        <v>599</v>
      </c>
    </row>
    <row r="90" spans="1:41" ht="120" customHeight="1" x14ac:dyDescent="0.25">
      <c r="A90" s="21" t="s">
        <v>151</v>
      </c>
      <c r="B90" s="21" t="s">
        <v>152</v>
      </c>
      <c r="C90" s="5" t="s">
        <v>174</v>
      </c>
      <c r="D90" s="5" t="s">
        <v>126</v>
      </c>
      <c r="E90" s="5" t="s">
        <v>176</v>
      </c>
      <c r="F90" s="5" t="s">
        <v>178</v>
      </c>
      <c r="G90" s="5" t="s">
        <v>179</v>
      </c>
      <c r="H90" s="5" t="s">
        <v>671</v>
      </c>
      <c r="I90" s="5" t="s">
        <v>180</v>
      </c>
      <c r="J90" s="5" t="s">
        <v>50</v>
      </c>
      <c r="K90" s="5" t="s">
        <v>124</v>
      </c>
      <c r="L90" s="22" t="s">
        <v>30</v>
      </c>
      <c r="M90" s="22" t="s">
        <v>125</v>
      </c>
      <c r="N90" s="22">
        <v>0</v>
      </c>
      <c r="O90" s="5">
        <v>2025</v>
      </c>
      <c r="P90" s="63" t="s">
        <v>846</v>
      </c>
      <c r="Q90" s="22" t="s">
        <v>119</v>
      </c>
      <c r="R90" s="23">
        <v>0.64990000000000003</v>
      </c>
      <c r="S90" s="23">
        <v>0.84989999999999999</v>
      </c>
      <c r="T90" s="23">
        <v>1.2</v>
      </c>
      <c r="U90" s="22">
        <v>152</v>
      </c>
      <c r="V90" s="22"/>
      <c r="W90" s="18">
        <v>32</v>
      </c>
      <c r="X90" s="18">
        <v>32</v>
      </c>
      <c r="Y90" s="19">
        <v>1</v>
      </c>
      <c r="Z90" s="20" t="s">
        <v>134</v>
      </c>
      <c r="AA90" s="18">
        <v>45</v>
      </c>
      <c r="AB90" s="18">
        <v>41</v>
      </c>
      <c r="AC90" s="19">
        <v>0.91</v>
      </c>
      <c r="AD90" s="20" t="s">
        <v>599</v>
      </c>
      <c r="AE90" s="18">
        <v>30</v>
      </c>
      <c r="AF90" s="18">
        <v>30</v>
      </c>
      <c r="AG90" s="19">
        <v>1</v>
      </c>
      <c r="AH90" s="20" t="s">
        <v>599</v>
      </c>
      <c r="AI90" s="18">
        <v>45</v>
      </c>
      <c r="AJ90" s="18">
        <v>45</v>
      </c>
      <c r="AK90" s="19">
        <v>1</v>
      </c>
      <c r="AL90" s="20" t="s">
        <v>599</v>
      </c>
      <c r="AM90" s="18">
        <f t="shared" si="2"/>
        <v>148</v>
      </c>
      <c r="AN90" s="38">
        <v>0.97360000000000002</v>
      </c>
      <c r="AO90" s="20" t="s">
        <v>599</v>
      </c>
    </row>
    <row r="91" spans="1:41" ht="120.75" customHeight="1" x14ac:dyDescent="0.25">
      <c r="A91" s="21" t="s">
        <v>151</v>
      </c>
      <c r="B91" s="21" t="s">
        <v>152</v>
      </c>
      <c r="C91" s="5" t="s">
        <v>174</v>
      </c>
      <c r="D91" s="5" t="s">
        <v>126</v>
      </c>
      <c r="E91" s="5" t="s">
        <v>176</v>
      </c>
      <c r="F91" s="5" t="s">
        <v>181</v>
      </c>
      <c r="G91" s="5" t="s">
        <v>182</v>
      </c>
      <c r="H91" s="5" t="s">
        <v>672</v>
      </c>
      <c r="I91" s="5" t="s">
        <v>183</v>
      </c>
      <c r="J91" s="5" t="s">
        <v>50</v>
      </c>
      <c r="K91" s="5" t="s">
        <v>124</v>
      </c>
      <c r="L91" s="22" t="s">
        <v>30</v>
      </c>
      <c r="M91" s="22" t="s">
        <v>125</v>
      </c>
      <c r="N91" s="22">
        <v>0</v>
      </c>
      <c r="O91" s="5">
        <v>2025</v>
      </c>
      <c r="P91" s="63" t="s">
        <v>847</v>
      </c>
      <c r="Q91" s="22" t="s">
        <v>119</v>
      </c>
      <c r="R91" s="23">
        <v>0.64990000000000003</v>
      </c>
      <c r="S91" s="23">
        <v>0.84989999999999999</v>
      </c>
      <c r="T91" s="23">
        <v>1.2</v>
      </c>
      <c r="U91" s="22">
        <v>157</v>
      </c>
      <c r="V91" s="22"/>
      <c r="W91" s="18">
        <v>37</v>
      </c>
      <c r="X91" s="18">
        <v>37</v>
      </c>
      <c r="Y91" s="19">
        <v>1</v>
      </c>
      <c r="Z91" s="20" t="s">
        <v>134</v>
      </c>
      <c r="AA91" s="18">
        <v>45</v>
      </c>
      <c r="AB91" s="18">
        <v>37</v>
      </c>
      <c r="AC91" s="19">
        <v>0.8</v>
      </c>
      <c r="AD91" s="20" t="s">
        <v>904</v>
      </c>
      <c r="AE91" s="18">
        <v>30</v>
      </c>
      <c r="AF91" s="18">
        <v>28</v>
      </c>
      <c r="AG91" s="19">
        <v>0.93</v>
      </c>
      <c r="AH91" s="20" t="s">
        <v>599</v>
      </c>
      <c r="AI91" s="18">
        <v>45</v>
      </c>
      <c r="AJ91" s="18">
        <v>45</v>
      </c>
      <c r="AK91" s="19">
        <v>1</v>
      </c>
      <c r="AL91" s="20" t="s">
        <v>599</v>
      </c>
      <c r="AM91" s="18">
        <f t="shared" si="2"/>
        <v>147</v>
      </c>
      <c r="AN91" s="38">
        <v>0.93630000000000002</v>
      </c>
      <c r="AO91" s="20" t="s">
        <v>599</v>
      </c>
    </row>
    <row r="92" spans="1:41" ht="112.5" customHeight="1" x14ac:dyDescent="0.25">
      <c r="A92" s="21" t="s">
        <v>151</v>
      </c>
      <c r="B92" s="21" t="s">
        <v>152</v>
      </c>
      <c r="C92" s="5" t="s">
        <v>184</v>
      </c>
      <c r="D92" s="5" t="s">
        <v>120</v>
      </c>
      <c r="E92" s="5"/>
      <c r="F92" s="5" t="s">
        <v>185</v>
      </c>
      <c r="G92" s="5" t="s">
        <v>186</v>
      </c>
      <c r="H92" s="5" t="s">
        <v>673</v>
      </c>
      <c r="I92" s="5" t="s">
        <v>189</v>
      </c>
      <c r="J92" s="5" t="s">
        <v>50</v>
      </c>
      <c r="K92" s="5" t="s">
        <v>124</v>
      </c>
      <c r="L92" s="22" t="s">
        <v>30</v>
      </c>
      <c r="M92" s="22" t="s">
        <v>125</v>
      </c>
      <c r="N92" s="22">
        <v>0</v>
      </c>
      <c r="O92" s="5">
        <v>2025</v>
      </c>
      <c r="P92" s="63" t="s">
        <v>848</v>
      </c>
      <c r="Q92" s="22" t="s">
        <v>119</v>
      </c>
      <c r="R92" s="23">
        <v>0.64990000000000003</v>
      </c>
      <c r="S92" s="23">
        <v>0.84989999999999999</v>
      </c>
      <c r="T92" s="23">
        <v>1.2</v>
      </c>
      <c r="U92" s="22">
        <v>7200</v>
      </c>
      <c r="V92" s="22"/>
      <c r="W92" s="18">
        <v>2000</v>
      </c>
      <c r="X92" s="18">
        <v>2000</v>
      </c>
      <c r="Y92" s="19">
        <v>1</v>
      </c>
      <c r="Z92" s="20" t="s">
        <v>134</v>
      </c>
      <c r="AA92" s="18">
        <v>2500</v>
      </c>
      <c r="AB92" s="18">
        <v>2300</v>
      </c>
      <c r="AC92" s="19">
        <v>0.92</v>
      </c>
      <c r="AD92" s="20" t="s">
        <v>599</v>
      </c>
      <c r="AE92" s="18">
        <v>1500</v>
      </c>
      <c r="AF92" s="18">
        <v>1500</v>
      </c>
      <c r="AG92" s="19">
        <v>1</v>
      </c>
      <c r="AH92" s="20" t="s">
        <v>599</v>
      </c>
      <c r="AI92" s="18">
        <v>1200</v>
      </c>
      <c r="AJ92" s="18">
        <v>1200</v>
      </c>
      <c r="AK92" s="19">
        <v>1</v>
      </c>
      <c r="AL92" s="20" t="s">
        <v>599</v>
      </c>
      <c r="AM92" s="18">
        <f t="shared" si="2"/>
        <v>7000</v>
      </c>
      <c r="AN92" s="38">
        <v>0.97219999999999995</v>
      </c>
      <c r="AO92" s="20" t="s">
        <v>599</v>
      </c>
    </row>
    <row r="93" spans="1:41" ht="87" customHeight="1" x14ac:dyDescent="0.25">
      <c r="A93" s="21" t="s">
        <v>151</v>
      </c>
      <c r="B93" s="21" t="s">
        <v>152</v>
      </c>
      <c r="C93" s="5" t="s">
        <v>184</v>
      </c>
      <c r="D93" s="5" t="s">
        <v>126</v>
      </c>
      <c r="E93" s="5" t="s">
        <v>186</v>
      </c>
      <c r="F93" s="5" t="s">
        <v>187</v>
      </c>
      <c r="G93" s="5" t="s">
        <v>188</v>
      </c>
      <c r="H93" s="5" t="s">
        <v>674</v>
      </c>
      <c r="I93" s="5" t="s">
        <v>190</v>
      </c>
      <c r="J93" s="5" t="s">
        <v>50</v>
      </c>
      <c r="K93" s="5" t="s">
        <v>124</v>
      </c>
      <c r="L93" s="22" t="s">
        <v>30</v>
      </c>
      <c r="M93" s="22" t="s">
        <v>125</v>
      </c>
      <c r="N93" s="22">
        <v>0</v>
      </c>
      <c r="O93" s="5">
        <v>2025</v>
      </c>
      <c r="P93" s="63" t="s">
        <v>849</v>
      </c>
      <c r="Q93" s="22" t="s">
        <v>119</v>
      </c>
      <c r="R93" s="23">
        <v>0.64990000000000003</v>
      </c>
      <c r="S93" s="23">
        <v>0.84989999999999999</v>
      </c>
      <c r="T93" s="23">
        <v>1.2</v>
      </c>
      <c r="U93" s="22">
        <v>88</v>
      </c>
      <c r="V93" s="22"/>
      <c r="W93" s="18">
        <v>25</v>
      </c>
      <c r="X93" s="18">
        <v>25</v>
      </c>
      <c r="Y93" s="19">
        <v>1</v>
      </c>
      <c r="Z93" s="20" t="s">
        <v>134</v>
      </c>
      <c r="AA93" s="18">
        <v>28</v>
      </c>
      <c r="AB93" s="18">
        <v>26</v>
      </c>
      <c r="AC93" s="19">
        <v>0.92</v>
      </c>
      <c r="AD93" s="20" t="s">
        <v>599</v>
      </c>
      <c r="AE93" s="18">
        <v>15</v>
      </c>
      <c r="AF93" s="18">
        <v>15</v>
      </c>
      <c r="AG93" s="19">
        <v>1</v>
      </c>
      <c r="AH93" s="20" t="s">
        <v>599</v>
      </c>
      <c r="AI93" s="18">
        <v>20</v>
      </c>
      <c r="AJ93" s="18">
        <v>20</v>
      </c>
      <c r="AK93" s="19">
        <v>1</v>
      </c>
      <c r="AL93" s="20" t="s">
        <v>599</v>
      </c>
      <c r="AM93" s="18">
        <f t="shared" si="2"/>
        <v>86</v>
      </c>
      <c r="AN93" s="38">
        <v>0.97719999999999996</v>
      </c>
      <c r="AO93" s="20" t="s">
        <v>599</v>
      </c>
    </row>
    <row r="94" spans="1:41" ht="78.75" customHeight="1" x14ac:dyDescent="0.25">
      <c r="A94" s="21" t="s">
        <v>151</v>
      </c>
      <c r="B94" s="21" t="s">
        <v>152</v>
      </c>
      <c r="C94" s="5" t="s">
        <v>191</v>
      </c>
      <c r="D94" s="5" t="s">
        <v>120</v>
      </c>
      <c r="E94" s="5"/>
      <c r="F94" s="5" t="s">
        <v>192</v>
      </c>
      <c r="G94" s="5" t="s">
        <v>193</v>
      </c>
      <c r="H94" s="5" t="s">
        <v>675</v>
      </c>
      <c r="I94" s="5" t="s">
        <v>194</v>
      </c>
      <c r="J94" s="5" t="s">
        <v>50</v>
      </c>
      <c r="K94" s="5" t="s">
        <v>124</v>
      </c>
      <c r="L94" s="22" t="s">
        <v>30</v>
      </c>
      <c r="M94" s="22" t="s">
        <v>125</v>
      </c>
      <c r="N94" s="22">
        <v>0</v>
      </c>
      <c r="O94" s="5">
        <v>2025</v>
      </c>
      <c r="P94" s="63" t="s">
        <v>850</v>
      </c>
      <c r="Q94" s="22" t="s">
        <v>119</v>
      </c>
      <c r="R94" s="23">
        <v>0.64990000000000003</v>
      </c>
      <c r="S94" s="23">
        <v>0.84989999999999999</v>
      </c>
      <c r="T94" s="23">
        <v>1.2</v>
      </c>
      <c r="U94" s="22">
        <v>507</v>
      </c>
      <c r="V94" s="22"/>
      <c r="W94" s="18">
        <v>157</v>
      </c>
      <c r="X94" s="18">
        <v>157</v>
      </c>
      <c r="Y94" s="19">
        <v>1</v>
      </c>
      <c r="Z94" s="20" t="s">
        <v>134</v>
      </c>
      <c r="AA94" s="18">
        <v>130</v>
      </c>
      <c r="AB94" s="18">
        <v>126</v>
      </c>
      <c r="AC94" s="19">
        <v>0.96</v>
      </c>
      <c r="AD94" s="20" t="s">
        <v>599</v>
      </c>
      <c r="AE94" s="18">
        <v>120</v>
      </c>
      <c r="AF94" s="18">
        <v>144</v>
      </c>
      <c r="AG94" s="19">
        <v>1.2</v>
      </c>
      <c r="AH94" s="20" t="s">
        <v>599</v>
      </c>
      <c r="AI94" s="18">
        <v>100</v>
      </c>
      <c r="AJ94" s="18">
        <v>120</v>
      </c>
      <c r="AK94" s="19">
        <v>1</v>
      </c>
      <c r="AL94" s="20" t="s">
        <v>599</v>
      </c>
      <c r="AM94" s="18">
        <f t="shared" si="2"/>
        <v>547</v>
      </c>
      <c r="AN94" s="38">
        <v>1.07</v>
      </c>
      <c r="AO94" s="20" t="s">
        <v>599</v>
      </c>
    </row>
    <row r="95" spans="1:41" ht="76.5" customHeight="1" x14ac:dyDescent="0.25">
      <c r="A95" s="21" t="s">
        <v>151</v>
      </c>
      <c r="B95" s="21" t="s">
        <v>152</v>
      </c>
      <c r="C95" s="5" t="s">
        <v>191</v>
      </c>
      <c r="D95" s="5" t="s">
        <v>126</v>
      </c>
      <c r="E95" s="5" t="s">
        <v>193</v>
      </c>
      <c r="F95" s="5" t="s">
        <v>195</v>
      </c>
      <c r="G95" s="5" t="s">
        <v>196</v>
      </c>
      <c r="H95" s="5" t="s">
        <v>676</v>
      </c>
      <c r="I95" s="5" t="s">
        <v>197</v>
      </c>
      <c r="J95" s="5" t="s">
        <v>50</v>
      </c>
      <c r="K95" s="5" t="s">
        <v>124</v>
      </c>
      <c r="L95" s="22" t="s">
        <v>30</v>
      </c>
      <c r="M95" s="22" t="s">
        <v>125</v>
      </c>
      <c r="N95" s="22">
        <v>0</v>
      </c>
      <c r="O95" s="5">
        <v>2025</v>
      </c>
      <c r="P95" s="63" t="s">
        <v>851</v>
      </c>
      <c r="Q95" s="22" t="s">
        <v>119</v>
      </c>
      <c r="R95" s="23">
        <v>0.64990000000000003</v>
      </c>
      <c r="S95" s="23">
        <v>0.84989999999999999</v>
      </c>
      <c r="T95" s="23">
        <v>1.2</v>
      </c>
      <c r="U95" s="22">
        <v>6587</v>
      </c>
      <c r="V95" s="22"/>
      <c r="W95" s="18">
        <v>2437</v>
      </c>
      <c r="X95" s="18">
        <v>2437</v>
      </c>
      <c r="Y95" s="19">
        <v>1</v>
      </c>
      <c r="Z95" s="20" t="s">
        <v>134</v>
      </c>
      <c r="AA95" s="18">
        <v>2000</v>
      </c>
      <c r="AB95" s="18">
        <v>1948</v>
      </c>
      <c r="AC95" s="19">
        <v>0.97</v>
      </c>
      <c r="AD95" s="20" t="s">
        <v>599</v>
      </c>
      <c r="AE95" s="18">
        <v>1150</v>
      </c>
      <c r="AF95" s="18">
        <v>1380</v>
      </c>
      <c r="AG95" s="19">
        <v>1.2</v>
      </c>
      <c r="AH95" s="20" t="s">
        <v>599</v>
      </c>
      <c r="AI95" s="18">
        <v>1000</v>
      </c>
      <c r="AJ95" s="18">
        <v>1200</v>
      </c>
      <c r="AK95" s="19">
        <v>1.2</v>
      </c>
      <c r="AL95" s="20" t="s">
        <v>599</v>
      </c>
      <c r="AM95" s="18">
        <f t="shared" si="2"/>
        <v>6965</v>
      </c>
      <c r="AN95" s="38">
        <v>1.05</v>
      </c>
      <c r="AO95" s="20" t="s">
        <v>599</v>
      </c>
    </row>
    <row r="96" spans="1:41" ht="82.5" customHeight="1" x14ac:dyDescent="0.25">
      <c r="A96" s="21" t="s">
        <v>151</v>
      </c>
      <c r="B96" s="21" t="s">
        <v>152</v>
      </c>
      <c r="C96" s="5" t="s">
        <v>338</v>
      </c>
      <c r="D96" s="5" t="s">
        <v>120</v>
      </c>
      <c r="E96" s="5"/>
      <c r="F96" s="5" t="s">
        <v>198</v>
      </c>
      <c r="G96" s="5" t="s">
        <v>199</v>
      </c>
      <c r="H96" s="5" t="s">
        <v>677</v>
      </c>
      <c r="I96" s="5" t="s">
        <v>200</v>
      </c>
      <c r="J96" s="5" t="s">
        <v>50</v>
      </c>
      <c r="K96" s="5" t="s">
        <v>124</v>
      </c>
      <c r="L96" s="22" t="s">
        <v>30</v>
      </c>
      <c r="M96" s="22" t="s">
        <v>125</v>
      </c>
      <c r="N96" s="22">
        <v>0</v>
      </c>
      <c r="O96" s="5">
        <v>2025</v>
      </c>
      <c r="P96" s="63" t="s">
        <v>852</v>
      </c>
      <c r="Q96" s="22" t="s">
        <v>119</v>
      </c>
      <c r="R96" s="23">
        <v>0.64990000000000003</v>
      </c>
      <c r="S96" s="23">
        <v>0.84989999999999999</v>
      </c>
      <c r="T96" s="23">
        <v>1.2</v>
      </c>
      <c r="U96" s="22">
        <v>3200</v>
      </c>
      <c r="V96" s="22">
        <v>2800</v>
      </c>
      <c r="W96" s="18">
        <v>800</v>
      </c>
      <c r="X96" s="18">
        <v>800</v>
      </c>
      <c r="Y96" s="19">
        <v>1</v>
      </c>
      <c r="Z96" s="20" t="s">
        <v>134</v>
      </c>
      <c r="AA96" s="18">
        <v>800</v>
      </c>
      <c r="AB96" s="18">
        <v>800</v>
      </c>
      <c r="AC96" s="19">
        <v>1</v>
      </c>
      <c r="AD96" s="20" t="s">
        <v>599</v>
      </c>
      <c r="AE96" s="18">
        <v>600</v>
      </c>
      <c r="AF96" s="18">
        <v>600</v>
      </c>
      <c r="AG96" s="19">
        <v>1</v>
      </c>
      <c r="AH96" s="20" t="s">
        <v>599</v>
      </c>
      <c r="AI96" s="18">
        <v>600</v>
      </c>
      <c r="AJ96" s="18">
        <v>600</v>
      </c>
      <c r="AK96" s="19">
        <v>1</v>
      </c>
      <c r="AL96" s="20" t="s">
        <v>599</v>
      </c>
      <c r="AM96" s="18">
        <f t="shared" si="2"/>
        <v>2800</v>
      </c>
      <c r="AN96" s="38">
        <v>1</v>
      </c>
      <c r="AO96" s="20" t="s">
        <v>599</v>
      </c>
    </row>
    <row r="97" spans="1:41" ht="67.5" customHeight="1" x14ac:dyDescent="0.25">
      <c r="A97" s="21" t="s">
        <v>151</v>
      </c>
      <c r="B97" s="21" t="s">
        <v>152</v>
      </c>
      <c r="C97" s="5" t="s">
        <v>338</v>
      </c>
      <c r="D97" s="5" t="s">
        <v>126</v>
      </c>
      <c r="E97" s="5" t="s">
        <v>199</v>
      </c>
      <c r="F97" s="5" t="s">
        <v>201</v>
      </c>
      <c r="G97" s="5" t="s">
        <v>202</v>
      </c>
      <c r="H97" s="5" t="s">
        <v>678</v>
      </c>
      <c r="I97" s="5" t="s">
        <v>203</v>
      </c>
      <c r="J97" s="5" t="s">
        <v>50</v>
      </c>
      <c r="K97" s="5" t="s">
        <v>124</v>
      </c>
      <c r="L97" s="22" t="s">
        <v>30</v>
      </c>
      <c r="M97" s="22" t="s">
        <v>125</v>
      </c>
      <c r="N97" s="22">
        <v>0</v>
      </c>
      <c r="O97" s="5">
        <v>2025</v>
      </c>
      <c r="P97" s="63" t="s">
        <v>853</v>
      </c>
      <c r="Q97" s="22" t="s">
        <v>119</v>
      </c>
      <c r="R97" s="23">
        <v>0.64990000000000003</v>
      </c>
      <c r="S97" s="23">
        <v>0.84989999999999999</v>
      </c>
      <c r="T97" s="23">
        <v>1.2</v>
      </c>
      <c r="U97" s="22">
        <v>2400</v>
      </c>
      <c r="V97" s="22">
        <v>2800</v>
      </c>
      <c r="W97" s="18">
        <v>600</v>
      </c>
      <c r="X97" s="18">
        <v>600</v>
      </c>
      <c r="Y97" s="19">
        <v>1</v>
      </c>
      <c r="Z97" s="20" t="s">
        <v>134</v>
      </c>
      <c r="AA97" s="18">
        <v>600</v>
      </c>
      <c r="AB97" s="18">
        <v>600</v>
      </c>
      <c r="AC97" s="19">
        <v>1</v>
      </c>
      <c r="AD97" s="20" t="s">
        <v>599</v>
      </c>
      <c r="AE97" s="18">
        <v>800</v>
      </c>
      <c r="AF97" s="18">
        <v>800</v>
      </c>
      <c r="AG97" s="19">
        <v>1</v>
      </c>
      <c r="AH97" s="20" t="s">
        <v>599</v>
      </c>
      <c r="AI97" s="18">
        <v>800</v>
      </c>
      <c r="AJ97" s="18">
        <v>834</v>
      </c>
      <c r="AK97" s="19">
        <v>1.04</v>
      </c>
      <c r="AL97" s="20" t="s">
        <v>599</v>
      </c>
      <c r="AM97" s="18">
        <f t="shared" si="2"/>
        <v>2834</v>
      </c>
      <c r="AN97" s="38">
        <v>0.90049999999999997</v>
      </c>
      <c r="AO97" s="20" t="s">
        <v>599</v>
      </c>
    </row>
    <row r="98" spans="1:41" ht="131.25" customHeight="1" x14ac:dyDescent="0.25">
      <c r="A98" s="21" t="s">
        <v>151</v>
      </c>
      <c r="B98" s="21" t="s">
        <v>152</v>
      </c>
      <c r="C98" s="5" t="s">
        <v>204</v>
      </c>
      <c r="D98" s="5" t="s">
        <v>120</v>
      </c>
      <c r="E98" s="5"/>
      <c r="F98" s="5" t="s">
        <v>205</v>
      </c>
      <c r="G98" s="5" t="s">
        <v>206</v>
      </c>
      <c r="H98" s="5" t="s">
        <v>747</v>
      </c>
      <c r="I98" s="5" t="s">
        <v>207</v>
      </c>
      <c r="J98" s="5" t="s">
        <v>50</v>
      </c>
      <c r="K98" s="5" t="s">
        <v>124</v>
      </c>
      <c r="L98" s="22" t="s">
        <v>30</v>
      </c>
      <c r="M98" s="22" t="s">
        <v>125</v>
      </c>
      <c r="N98" s="22">
        <v>0</v>
      </c>
      <c r="O98" s="5">
        <v>2025</v>
      </c>
      <c r="P98" s="63" t="s">
        <v>854</v>
      </c>
      <c r="Q98" s="22" t="s">
        <v>119</v>
      </c>
      <c r="R98" s="23">
        <v>0.64990000000000003</v>
      </c>
      <c r="S98" s="23">
        <v>0.84989999999999999</v>
      </c>
      <c r="T98" s="23">
        <v>1.2</v>
      </c>
      <c r="U98" s="22">
        <v>2850</v>
      </c>
      <c r="V98" s="22"/>
      <c r="W98" s="18">
        <v>750</v>
      </c>
      <c r="X98" s="18">
        <v>750</v>
      </c>
      <c r="Y98" s="19">
        <v>1</v>
      </c>
      <c r="Z98" s="20" t="s">
        <v>134</v>
      </c>
      <c r="AA98" s="18">
        <v>500</v>
      </c>
      <c r="AB98" s="18">
        <v>500</v>
      </c>
      <c r="AC98" s="19">
        <v>1</v>
      </c>
      <c r="AD98" s="20" t="s">
        <v>599</v>
      </c>
      <c r="AE98" s="18">
        <v>800</v>
      </c>
      <c r="AF98" s="18">
        <v>800</v>
      </c>
      <c r="AG98" s="19">
        <v>1</v>
      </c>
      <c r="AH98" s="20" t="s">
        <v>599</v>
      </c>
      <c r="AI98" s="18">
        <v>800</v>
      </c>
      <c r="AJ98" s="18">
        <v>800</v>
      </c>
      <c r="AK98" s="19">
        <v>1</v>
      </c>
      <c r="AL98" s="20" t="s">
        <v>599</v>
      </c>
      <c r="AM98" s="18">
        <f t="shared" si="2"/>
        <v>2850</v>
      </c>
      <c r="AN98" s="38">
        <v>1</v>
      </c>
      <c r="AO98" s="20" t="s">
        <v>599</v>
      </c>
    </row>
    <row r="99" spans="1:41" ht="130.5" customHeight="1" x14ac:dyDescent="0.25">
      <c r="A99" s="21" t="s">
        <v>151</v>
      </c>
      <c r="B99" s="21" t="s">
        <v>152</v>
      </c>
      <c r="C99" s="5" t="s">
        <v>204</v>
      </c>
      <c r="D99" s="5" t="s">
        <v>126</v>
      </c>
      <c r="E99" s="5" t="s">
        <v>206</v>
      </c>
      <c r="F99" s="5" t="s">
        <v>751</v>
      </c>
      <c r="G99" s="5" t="s">
        <v>748</v>
      </c>
      <c r="H99" s="5" t="s">
        <v>749</v>
      </c>
      <c r="I99" s="5" t="s">
        <v>750</v>
      </c>
      <c r="J99" s="5" t="s">
        <v>50</v>
      </c>
      <c r="K99" s="5" t="s">
        <v>124</v>
      </c>
      <c r="L99" s="22" t="s">
        <v>30</v>
      </c>
      <c r="M99" s="22" t="s">
        <v>125</v>
      </c>
      <c r="N99" s="22">
        <v>0</v>
      </c>
      <c r="O99" s="5">
        <v>2025</v>
      </c>
      <c r="P99" s="67" t="s">
        <v>855</v>
      </c>
      <c r="Q99" s="22" t="s">
        <v>119</v>
      </c>
      <c r="R99" s="23">
        <v>0.64990000000000003</v>
      </c>
      <c r="S99" s="23">
        <v>0.84989999999999999</v>
      </c>
      <c r="T99" s="23">
        <v>1.2</v>
      </c>
      <c r="U99" s="22">
        <v>20</v>
      </c>
      <c r="V99" s="22"/>
      <c r="W99" s="18">
        <v>5</v>
      </c>
      <c r="X99" s="18">
        <v>5</v>
      </c>
      <c r="Y99" s="19">
        <v>1</v>
      </c>
      <c r="Z99" s="20" t="s">
        <v>134</v>
      </c>
      <c r="AA99" s="18">
        <v>5</v>
      </c>
      <c r="AB99" s="18">
        <v>5</v>
      </c>
      <c r="AC99" s="19">
        <v>1</v>
      </c>
      <c r="AD99" s="20" t="s">
        <v>599</v>
      </c>
      <c r="AE99" s="18">
        <v>5</v>
      </c>
      <c r="AF99" s="18">
        <v>5</v>
      </c>
      <c r="AG99" s="19">
        <v>1</v>
      </c>
      <c r="AH99" s="20" t="s">
        <v>599</v>
      </c>
      <c r="AI99" s="18">
        <v>5</v>
      </c>
      <c r="AJ99" s="18">
        <v>5</v>
      </c>
      <c r="AK99" s="19">
        <v>1</v>
      </c>
      <c r="AL99" s="20" t="s">
        <v>599</v>
      </c>
      <c r="AM99" s="18">
        <f t="shared" si="2"/>
        <v>20</v>
      </c>
      <c r="AN99" s="38">
        <v>1</v>
      </c>
      <c r="AO99" s="20" t="s">
        <v>599</v>
      </c>
    </row>
    <row r="100" spans="1:41" ht="122.25" customHeight="1" x14ac:dyDescent="0.25">
      <c r="A100" s="21" t="s">
        <v>151</v>
      </c>
      <c r="B100" s="21" t="s">
        <v>152</v>
      </c>
      <c r="C100" s="5" t="s">
        <v>208</v>
      </c>
      <c r="D100" s="5" t="s">
        <v>120</v>
      </c>
      <c r="E100" s="5"/>
      <c r="F100" s="5" t="s">
        <v>209</v>
      </c>
      <c r="G100" s="5" t="s">
        <v>210</v>
      </c>
      <c r="H100" s="5" t="s">
        <v>679</v>
      </c>
      <c r="I100" s="5" t="s">
        <v>211</v>
      </c>
      <c r="J100" s="5" t="s">
        <v>50</v>
      </c>
      <c r="K100" s="5" t="s">
        <v>124</v>
      </c>
      <c r="L100" s="22" t="s">
        <v>30</v>
      </c>
      <c r="M100" s="22" t="s">
        <v>125</v>
      </c>
      <c r="N100" s="22">
        <v>0</v>
      </c>
      <c r="O100" s="5">
        <v>2025</v>
      </c>
      <c r="P100" s="63" t="s">
        <v>856</v>
      </c>
      <c r="Q100" s="22" t="s">
        <v>119</v>
      </c>
      <c r="R100" s="23">
        <v>0.64990000000000003</v>
      </c>
      <c r="S100" s="23">
        <v>0.84989999999999999</v>
      </c>
      <c r="T100" s="23">
        <v>1.2</v>
      </c>
      <c r="U100" s="22">
        <v>187</v>
      </c>
      <c r="V100" s="22"/>
      <c r="W100" s="18">
        <v>52</v>
      </c>
      <c r="X100" s="18">
        <v>52</v>
      </c>
      <c r="Y100" s="19">
        <v>1</v>
      </c>
      <c r="Z100" s="20" t="s">
        <v>134</v>
      </c>
      <c r="AA100" s="18">
        <v>45</v>
      </c>
      <c r="AB100" s="18">
        <v>45</v>
      </c>
      <c r="AC100" s="19">
        <v>1</v>
      </c>
      <c r="AD100" s="20" t="s">
        <v>599</v>
      </c>
      <c r="AE100" s="18">
        <v>45</v>
      </c>
      <c r="AF100" s="18">
        <v>45</v>
      </c>
      <c r="AG100" s="19">
        <v>1</v>
      </c>
      <c r="AH100" s="20" t="s">
        <v>599</v>
      </c>
      <c r="AI100" s="18">
        <v>45</v>
      </c>
      <c r="AJ100" s="18">
        <v>45</v>
      </c>
      <c r="AK100" s="19">
        <v>1</v>
      </c>
      <c r="AL100" s="20" t="s">
        <v>599</v>
      </c>
      <c r="AM100" s="18">
        <f t="shared" si="2"/>
        <v>187</v>
      </c>
      <c r="AN100" s="38">
        <v>1</v>
      </c>
      <c r="AO100" s="20" t="s">
        <v>599</v>
      </c>
    </row>
    <row r="101" spans="1:41" ht="117" customHeight="1" x14ac:dyDescent="0.25">
      <c r="A101" s="21" t="s">
        <v>151</v>
      </c>
      <c r="B101" s="21" t="s">
        <v>152</v>
      </c>
      <c r="C101" s="5" t="s">
        <v>208</v>
      </c>
      <c r="D101" s="5" t="s">
        <v>126</v>
      </c>
      <c r="E101" s="5" t="s">
        <v>210</v>
      </c>
      <c r="F101" s="5" t="s">
        <v>212</v>
      </c>
      <c r="G101" s="5" t="s">
        <v>213</v>
      </c>
      <c r="H101" s="5" t="s">
        <v>680</v>
      </c>
      <c r="I101" s="5" t="s">
        <v>214</v>
      </c>
      <c r="J101" s="5" t="s">
        <v>50</v>
      </c>
      <c r="K101" s="5" t="s">
        <v>124</v>
      </c>
      <c r="L101" s="22" t="s">
        <v>30</v>
      </c>
      <c r="M101" s="22" t="s">
        <v>125</v>
      </c>
      <c r="N101" s="22">
        <v>0</v>
      </c>
      <c r="O101" s="5">
        <v>2025</v>
      </c>
      <c r="P101" s="63" t="s">
        <v>857</v>
      </c>
      <c r="Q101" s="22" t="s">
        <v>119</v>
      </c>
      <c r="R101" s="23">
        <v>0.64990000000000003</v>
      </c>
      <c r="S101" s="23">
        <v>0.84989999999999999</v>
      </c>
      <c r="T101" s="23">
        <v>1.2</v>
      </c>
      <c r="U101" s="22">
        <v>4</v>
      </c>
      <c r="V101" s="22"/>
      <c r="W101" s="18">
        <v>1</v>
      </c>
      <c r="X101" s="18">
        <v>1</v>
      </c>
      <c r="Y101" s="19">
        <v>1</v>
      </c>
      <c r="Z101" s="20" t="s">
        <v>134</v>
      </c>
      <c r="AA101" s="18">
        <v>1</v>
      </c>
      <c r="AB101" s="18">
        <v>1</v>
      </c>
      <c r="AC101" s="19">
        <v>1</v>
      </c>
      <c r="AD101" s="20" t="s">
        <v>599</v>
      </c>
      <c r="AE101" s="18">
        <v>1</v>
      </c>
      <c r="AF101" s="18">
        <v>1</v>
      </c>
      <c r="AG101" s="19">
        <v>1</v>
      </c>
      <c r="AH101" s="20" t="s">
        <v>599</v>
      </c>
      <c r="AI101" s="18">
        <v>1</v>
      </c>
      <c r="AJ101" s="18">
        <v>1</v>
      </c>
      <c r="AK101" s="19">
        <v>1</v>
      </c>
      <c r="AL101" s="20" t="s">
        <v>599</v>
      </c>
      <c r="AM101" s="18">
        <f t="shared" si="2"/>
        <v>4</v>
      </c>
      <c r="AN101" s="38">
        <v>1</v>
      </c>
      <c r="AO101" s="20" t="s">
        <v>599</v>
      </c>
    </row>
    <row r="102" spans="1:41" ht="111.75" customHeight="1" x14ac:dyDescent="0.25">
      <c r="A102" s="21" t="s">
        <v>215</v>
      </c>
      <c r="B102" s="5" t="s">
        <v>335</v>
      </c>
      <c r="C102" s="5" t="s">
        <v>216</v>
      </c>
      <c r="D102" s="5" t="s">
        <v>111</v>
      </c>
      <c r="E102" s="5"/>
      <c r="F102" s="5" t="s">
        <v>217</v>
      </c>
      <c r="G102" s="5" t="s">
        <v>218</v>
      </c>
      <c r="H102" s="5" t="s">
        <v>654</v>
      </c>
      <c r="I102" s="5" t="s">
        <v>342</v>
      </c>
      <c r="J102" s="5" t="s">
        <v>221</v>
      </c>
      <c r="K102" s="5" t="s">
        <v>23</v>
      </c>
      <c r="L102" s="22" t="s">
        <v>30</v>
      </c>
      <c r="M102" s="22" t="s">
        <v>118</v>
      </c>
      <c r="N102" s="50">
        <v>3825</v>
      </c>
      <c r="O102" s="5">
        <v>2024</v>
      </c>
      <c r="P102" s="41" t="s">
        <v>858</v>
      </c>
      <c r="Q102" s="22" t="s">
        <v>119</v>
      </c>
      <c r="R102" s="23">
        <v>0.64990000000000003</v>
      </c>
      <c r="S102" s="23">
        <v>0.84989999999999999</v>
      </c>
      <c r="T102" s="23">
        <v>1.2</v>
      </c>
      <c r="U102" s="50">
        <v>175</v>
      </c>
      <c r="V102" s="22"/>
      <c r="W102" s="18">
        <v>0</v>
      </c>
      <c r="X102" s="18">
        <v>0</v>
      </c>
      <c r="Y102" s="19">
        <v>1</v>
      </c>
      <c r="Z102" s="20" t="s">
        <v>599</v>
      </c>
      <c r="AA102" s="18">
        <v>0</v>
      </c>
      <c r="AB102" s="18">
        <v>0</v>
      </c>
      <c r="AC102" s="19">
        <v>1</v>
      </c>
      <c r="AD102" s="20" t="s">
        <v>599</v>
      </c>
      <c r="AE102" s="18">
        <v>0</v>
      </c>
      <c r="AF102" s="18">
        <v>0</v>
      </c>
      <c r="AG102" s="19">
        <v>1</v>
      </c>
      <c r="AH102" s="20" t="s">
        <v>599</v>
      </c>
      <c r="AI102" s="18">
        <v>175</v>
      </c>
      <c r="AJ102" s="18">
        <v>59</v>
      </c>
      <c r="AK102" s="19">
        <v>0.33</v>
      </c>
      <c r="AL102" s="20" t="s">
        <v>611</v>
      </c>
      <c r="AM102" s="18">
        <f t="shared" si="2"/>
        <v>59</v>
      </c>
      <c r="AN102" s="38">
        <v>0.33</v>
      </c>
      <c r="AO102" s="20" t="s">
        <v>611</v>
      </c>
    </row>
    <row r="103" spans="1:41" ht="102" customHeight="1" x14ac:dyDescent="0.25">
      <c r="A103" s="21" t="s">
        <v>215</v>
      </c>
      <c r="B103" s="5" t="s">
        <v>335</v>
      </c>
      <c r="C103" s="5" t="s">
        <v>216</v>
      </c>
      <c r="D103" s="5" t="s">
        <v>115</v>
      </c>
      <c r="E103" s="5"/>
      <c r="F103" s="5" t="s">
        <v>220</v>
      </c>
      <c r="G103" s="5" t="s">
        <v>222</v>
      </c>
      <c r="H103" s="5" t="s">
        <v>655</v>
      </c>
      <c r="I103" s="5" t="s">
        <v>343</v>
      </c>
      <c r="J103" s="5" t="s">
        <v>221</v>
      </c>
      <c r="K103" s="5" t="s">
        <v>23</v>
      </c>
      <c r="L103" s="22" t="s">
        <v>30</v>
      </c>
      <c r="M103" s="22" t="s">
        <v>118</v>
      </c>
      <c r="N103" s="50">
        <v>3605</v>
      </c>
      <c r="O103" s="5">
        <v>2024</v>
      </c>
      <c r="P103" s="22" t="s">
        <v>859</v>
      </c>
      <c r="Q103" s="22" t="s">
        <v>119</v>
      </c>
      <c r="R103" s="23">
        <v>0.64990000000000003</v>
      </c>
      <c r="S103" s="23">
        <v>0.84989999999999999</v>
      </c>
      <c r="T103" s="23">
        <v>1.2</v>
      </c>
      <c r="U103" s="50">
        <v>45</v>
      </c>
      <c r="V103" s="22"/>
      <c r="W103" s="18">
        <v>0</v>
      </c>
      <c r="X103" s="18">
        <v>0</v>
      </c>
      <c r="Y103" s="19">
        <v>1</v>
      </c>
      <c r="Z103" s="20" t="s">
        <v>599</v>
      </c>
      <c r="AA103" s="18">
        <v>0</v>
      </c>
      <c r="AB103" s="18">
        <v>0</v>
      </c>
      <c r="AC103" s="19">
        <v>1</v>
      </c>
      <c r="AD103" s="20" t="s">
        <v>599</v>
      </c>
      <c r="AE103" s="18">
        <v>0</v>
      </c>
      <c r="AF103" s="18">
        <v>0</v>
      </c>
      <c r="AG103" s="19">
        <v>1</v>
      </c>
      <c r="AH103" s="20" t="s">
        <v>599</v>
      </c>
      <c r="AI103" s="18">
        <v>45</v>
      </c>
      <c r="AJ103" s="18">
        <v>150</v>
      </c>
      <c r="AK103" s="19">
        <v>3.33</v>
      </c>
      <c r="AL103" s="20" t="s">
        <v>611</v>
      </c>
      <c r="AM103" s="18">
        <f t="shared" si="2"/>
        <v>150</v>
      </c>
      <c r="AN103" s="38">
        <v>3.33</v>
      </c>
      <c r="AO103" s="20" t="s">
        <v>611</v>
      </c>
    </row>
    <row r="104" spans="1:41" ht="80.25" customHeight="1" x14ac:dyDescent="0.25">
      <c r="A104" s="21" t="s">
        <v>215</v>
      </c>
      <c r="B104" s="5" t="s">
        <v>335</v>
      </c>
      <c r="C104" s="5" t="s">
        <v>216</v>
      </c>
      <c r="D104" s="5" t="s">
        <v>120</v>
      </c>
      <c r="E104" s="5"/>
      <c r="F104" s="5" t="s">
        <v>223</v>
      </c>
      <c r="G104" s="5" t="s">
        <v>224</v>
      </c>
      <c r="H104" s="5" t="s">
        <v>740</v>
      </c>
      <c r="I104" s="5" t="s">
        <v>225</v>
      </c>
      <c r="J104" s="5" t="s">
        <v>50</v>
      </c>
      <c r="K104" s="5" t="s">
        <v>124</v>
      </c>
      <c r="L104" s="22" t="s">
        <v>30</v>
      </c>
      <c r="M104" s="22" t="s">
        <v>125</v>
      </c>
      <c r="N104" s="22">
        <v>0</v>
      </c>
      <c r="O104" s="5">
        <v>2025</v>
      </c>
      <c r="P104" s="22" t="s">
        <v>860</v>
      </c>
      <c r="Q104" s="22" t="s">
        <v>119</v>
      </c>
      <c r="R104" s="23">
        <v>0.64990000000000003</v>
      </c>
      <c r="S104" s="23">
        <v>0.84989999999999999</v>
      </c>
      <c r="T104" s="23">
        <v>1.2</v>
      </c>
      <c r="U104" s="22">
        <v>437</v>
      </c>
      <c r="V104" s="22"/>
      <c r="W104" s="18">
        <v>127</v>
      </c>
      <c r="X104" s="18">
        <v>127</v>
      </c>
      <c r="Y104" s="19">
        <v>1</v>
      </c>
      <c r="Z104" s="20" t="s">
        <v>134</v>
      </c>
      <c r="AA104" s="18">
        <v>100</v>
      </c>
      <c r="AB104" s="18">
        <v>69</v>
      </c>
      <c r="AC104" s="19">
        <v>0.69</v>
      </c>
      <c r="AD104" s="20" t="s">
        <v>904</v>
      </c>
      <c r="AE104" s="18">
        <v>115</v>
      </c>
      <c r="AF104" s="18">
        <v>74</v>
      </c>
      <c r="AG104" s="19">
        <v>0.64</v>
      </c>
      <c r="AH104" s="20" t="s">
        <v>611</v>
      </c>
      <c r="AI104" s="18">
        <v>95</v>
      </c>
      <c r="AJ104" s="18">
        <v>87</v>
      </c>
      <c r="AK104" s="19">
        <v>0.91</v>
      </c>
      <c r="AL104" s="20" t="s">
        <v>599</v>
      </c>
      <c r="AM104" s="18">
        <f t="shared" si="2"/>
        <v>357</v>
      </c>
      <c r="AN104" s="38">
        <v>0.81689999999999996</v>
      </c>
      <c r="AO104" s="20" t="s">
        <v>904</v>
      </c>
    </row>
    <row r="105" spans="1:41" ht="88.5" customHeight="1" x14ac:dyDescent="0.25">
      <c r="A105" s="21" t="s">
        <v>215</v>
      </c>
      <c r="B105" s="5" t="s">
        <v>335</v>
      </c>
      <c r="C105" s="5" t="s">
        <v>216</v>
      </c>
      <c r="D105" s="5" t="s">
        <v>126</v>
      </c>
      <c r="E105" s="5" t="s">
        <v>224</v>
      </c>
      <c r="F105" s="5" t="s">
        <v>226</v>
      </c>
      <c r="G105" s="5" t="s">
        <v>227</v>
      </c>
      <c r="H105" s="5" t="s">
        <v>741</v>
      </c>
      <c r="I105" s="5" t="s">
        <v>228</v>
      </c>
      <c r="J105" s="5" t="s">
        <v>50</v>
      </c>
      <c r="K105" s="5" t="s">
        <v>124</v>
      </c>
      <c r="L105" s="22" t="s">
        <v>30</v>
      </c>
      <c r="M105" s="22" t="s">
        <v>125</v>
      </c>
      <c r="N105" s="22">
        <v>0</v>
      </c>
      <c r="O105" s="5">
        <v>2025</v>
      </c>
      <c r="P105" s="22" t="s">
        <v>861</v>
      </c>
      <c r="Q105" s="22" t="s">
        <v>119</v>
      </c>
      <c r="R105" s="23">
        <v>0.64990000000000003</v>
      </c>
      <c r="S105" s="23">
        <v>0.84989999999999999</v>
      </c>
      <c r="T105" s="23">
        <v>1.2</v>
      </c>
      <c r="U105" s="22">
        <v>287</v>
      </c>
      <c r="V105" s="22"/>
      <c r="W105" s="18">
        <v>82</v>
      </c>
      <c r="X105" s="18">
        <v>82</v>
      </c>
      <c r="Y105" s="19">
        <v>1</v>
      </c>
      <c r="Z105" s="20" t="s">
        <v>134</v>
      </c>
      <c r="AA105" s="18">
        <v>70</v>
      </c>
      <c r="AB105" s="18">
        <v>34</v>
      </c>
      <c r="AC105" s="19">
        <v>0.48</v>
      </c>
      <c r="AD105" s="20" t="s">
        <v>611</v>
      </c>
      <c r="AE105" s="18">
        <v>75</v>
      </c>
      <c r="AF105" s="18">
        <v>44</v>
      </c>
      <c r="AG105" s="19">
        <v>0.57999999999999996</v>
      </c>
      <c r="AH105" s="20" t="s">
        <v>611</v>
      </c>
      <c r="AI105" s="18">
        <v>60</v>
      </c>
      <c r="AJ105" s="18">
        <v>28</v>
      </c>
      <c r="AK105" s="19">
        <v>0.46</v>
      </c>
      <c r="AL105" s="20" t="s">
        <v>611</v>
      </c>
      <c r="AM105" s="18">
        <f t="shared" si="2"/>
        <v>188</v>
      </c>
      <c r="AN105" s="38">
        <v>0.65049999999999997</v>
      </c>
      <c r="AO105" s="20" t="s">
        <v>611</v>
      </c>
    </row>
    <row r="106" spans="1:41" ht="81" customHeight="1" x14ac:dyDescent="0.25">
      <c r="A106" s="21" t="s">
        <v>215</v>
      </c>
      <c r="B106" s="5" t="s">
        <v>335</v>
      </c>
      <c r="C106" s="5" t="s">
        <v>216</v>
      </c>
      <c r="D106" s="5" t="s">
        <v>126</v>
      </c>
      <c r="E106" s="5" t="s">
        <v>224</v>
      </c>
      <c r="F106" s="5" t="s">
        <v>229</v>
      </c>
      <c r="G106" s="5" t="s">
        <v>230</v>
      </c>
      <c r="H106" s="5" t="s">
        <v>752</v>
      </c>
      <c r="I106" s="5" t="s">
        <v>231</v>
      </c>
      <c r="J106" s="5" t="s">
        <v>50</v>
      </c>
      <c r="K106" s="5" t="s">
        <v>124</v>
      </c>
      <c r="L106" s="22" t="s">
        <v>30</v>
      </c>
      <c r="M106" s="22" t="s">
        <v>125</v>
      </c>
      <c r="N106" s="22">
        <v>0</v>
      </c>
      <c r="O106" s="5">
        <v>2025</v>
      </c>
      <c r="P106" s="22" t="s">
        <v>862</v>
      </c>
      <c r="Q106" s="22" t="s">
        <v>119</v>
      </c>
      <c r="R106" s="23">
        <v>0.64990000000000003</v>
      </c>
      <c r="S106" s="23">
        <v>0.84989999999999999</v>
      </c>
      <c r="T106" s="23">
        <v>1.2</v>
      </c>
      <c r="U106" s="22">
        <v>150</v>
      </c>
      <c r="V106" s="22"/>
      <c r="W106" s="18">
        <v>45</v>
      </c>
      <c r="X106" s="18">
        <v>45</v>
      </c>
      <c r="Y106" s="19">
        <v>1</v>
      </c>
      <c r="Z106" s="20" t="s">
        <v>134</v>
      </c>
      <c r="AA106" s="18">
        <v>30</v>
      </c>
      <c r="AB106" s="18">
        <v>35</v>
      </c>
      <c r="AC106" s="19">
        <v>1.1599999999999999</v>
      </c>
      <c r="AD106" s="20" t="s">
        <v>599</v>
      </c>
      <c r="AE106" s="18">
        <v>40</v>
      </c>
      <c r="AF106" s="18">
        <v>30</v>
      </c>
      <c r="AG106" s="19">
        <v>0.75</v>
      </c>
      <c r="AH106" s="20" t="s">
        <v>904</v>
      </c>
      <c r="AI106" s="18">
        <v>35</v>
      </c>
      <c r="AJ106" s="18">
        <v>30</v>
      </c>
      <c r="AK106" s="19">
        <v>0.85</v>
      </c>
      <c r="AL106" s="20" t="s">
        <v>599</v>
      </c>
      <c r="AM106" s="18">
        <f t="shared" si="2"/>
        <v>140</v>
      </c>
      <c r="AN106" s="38">
        <v>0.93330000000000002</v>
      </c>
      <c r="AO106" s="20" t="s">
        <v>599</v>
      </c>
    </row>
    <row r="107" spans="1:41" ht="66.75" customHeight="1" x14ac:dyDescent="0.25">
      <c r="A107" s="21" t="s">
        <v>215</v>
      </c>
      <c r="B107" s="5" t="s">
        <v>335</v>
      </c>
      <c r="C107" s="5" t="s">
        <v>232</v>
      </c>
      <c r="D107" s="5" t="s">
        <v>120</v>
      </c>
      <c r="E107" s="5"/>
      <c r="F107" s="5" t="s">
        <v>233</v>
      </c>
      <c r="G107" s="5" t="s">
        <v>234</v>
      </c>
      <c r="H107" s="5" t="s">
        <v>656</v>
      </c>
      <c r="I107" s="5" t="s">
        <v>235</v>
      </c>
      <c r="J107" s="5" t="s">
        <v>50</v>
      </c>
      <c r="K107" s="5" t="s">
        <v>124</v>
      </c>
      <c r="L107" s="22" t="s">
        <v>30</v>
      </c>
      <c r="M107" s="22" t="s">
        <v>125</v>
      </c>
      <c r="N107" s="22">
        <v>0</v>
      </c>
      <c r="O107" s="5">
        <v>2025</v>
      </c>
      <c r="P107" s="22" t="s">
        <v>863</v>
      </c>
      <c r="Q107" s="22" t="s">
        <v>119</v>
      </c>
      <c r="R107" s="23">
        <v>0.64990000000000003</v>
      </c>
      <c r="S107" s="23">
        <v>0.84989999999999999</v>
      </c>
      <c r="T107" s="23">
        <v>1.2</v>
      </c>
      <c r="U107" s="22">
        <v>255</v>
      </c>
      <c r="V107" s="22"/>
      <c r="W107" s="18">
        <v>120</v>
      </c>
      <c r="X107" s="18">
        <v>120</v>
      </c>
      <c r="Y107" s="19">
        <v>1</v>
      </c>
      <c r="Z107" s="20" t="s">
        <v>134</v>
      </c>
      <c r="AA107" s="18">
        <v>50</v>
      </c>
      <c r="AB107" s="18">
        <v>50</v>
      </c>
      <c r="AC107" s="19">
        <v>1</v>
      </c>
      <c r="AD107" s="20" t="s">
        <v>599</v>
      </c>
      <c r="AE107" s="18">
        <v>50</v>
      </c>
      <c r="AF107" s="18">
        <v>50</v>
      </c>
      <c r="AG107" s="19">
        <v>1</v>
      </c>
      <c r="AH107" s="20" t="s">
        <v>599</v>
      </c>
      <c r="AI107" s="18">
        <v>35</v>
      </c>
      <c r="AJ107" s="18">
        <v>35</v>
      </c>
      <c r="AK107" s="19">
        <v>1</v>
      </c>
      <c r="AL107" s="20" t="s">
        <v>599</v>
      </c>
      <c r="AM107" s="18">
        <f t="shared" si="2"/>
        <v>255</v>
      </c>
      <c r="AN107" s="38">
        <v>1</v>
      </c>
      <c r="AO107" s="20" t="s">
        <v>599</v>
      </c>
    </row>
    <row r="108" spans="1:41" ht="64.5" customHeight="1" x14ac:dyDescent="0.25">
      <c r="A108" s="21" t="s">
        <v>215</v>
      </c>
      <c r="B108" s="5" t="s">
        <v>335</v>
      </c>
      <c r="C108" s="5" t="s">
        <v>232</v>
      </c>
      <c r="D108" s="5" t="s">
        <v>126</v>
      </c>
      <c r="E108" s="5" t="s">
        <v>234</v>
      </c>
      <c r="F108" s="5" t="s">
        <v>236</v>
      </c>
      <c r="G108" s="5" t="s">
        <v>657</v>
      </c>
      <c r="H108" s="5" t="s">
        <v>658</v>
      </c>
      <c r="I108" s="5" t="s">
        <v>237</v>
      </c>
      <c r="J108" s="5" t="s">
        <v>50</v>
      </c>
      <c r="K108" s="5" t="s">
        <v>124</v>
      </c>
      <c r="L108" s="22" t="s">
        <v>30</v>
      </c>
      <c r="M108" s="22" t="s">
        <v>125</v>
      </c>
      <c r="N108" s="22">
        <v>0</v>
      </c>
      <c r="O108" s="5">
        <v>2025</v>
      </c>
      <c r="P108" s="22" t="s">
        <v>864</v>
      </c>
      <c r="Q108" s="22" t="s">
        <v>119</v>
      </c>
      <c r="R108" s="23">
        <v>0.64990000000000003</v>
      </c>
      <c r="S108" s="23">
        <v>0.84989999999999999</v>
      </c>
      <c r="T108" s="23">
        <v>1.2</v>
      </c>
      <c r="U108" s="22">
        <v>340</v>
      </c>
      <c r="V108" s="22"/>
      <c r="W108" s="18">
        <v>150</v>
      </c>
      <c r="X108" s="18">
        <v>150</v>
      </c>
      <c r="Y108" s="19">
        <v>1</v>
      </c>
      <c r="Z108" s="20" t="s">
        <v>134</v>
      </c>
      <c r="AA108" s="18">
        <v>70</v>
      </c>
      <c r="AB108" s="18">
        <v>70</v>
      </c>
      <c r="AC108" s="19">
        <v>1</v>
      </c>
      <c r="AD108" s="20" t="s">
        <v>599</v>
      </c>
      <c r="AE108" s="18">
        <v>70</v>
      </c>
      <c r="AF108" s="18">
        <v>70</v>
      </c>
      <c r="AG108" s="19">
        <v>1</v>
      </c>
      <c r="AH108" s="20" t="s">
        <v>599</v>
      </c>
      <c r="AI108" s="18">
        <v>50</v>
      </c>
      <c r="AJ108" s="18">
        <v>50</v>
      </c>
      <c r="AK108" s="19">
        <v>1</v>
      </c>
      <c r="AL108" s="20" t="s">
        <v>599</v>
      </c>
      <c r="AM108" s="18">
        <f t="shared" si="2"/>
        <v>340</v>
      </c>
      <c r="AN108" s="38">
        <v>1</v>
      </c>
      <c r="AO108" s="20" t="s">
        <v>599</v>
      </c>
    </row>
    <row r="109" spans="1:41" ht="90.75" customHeight="1" x14ac:dyDescent="0.25">
      <c r="A109" s="21" t="s">
        <v>215</v>
      </c>
      <c r="B109" s="5" t="s">
        <v>335</v>
      </c>
      <c r="C109" s="5" t="s">
        <v>238</v>
      </c>
      <c r="D109" s="5" t="s">
        <v>120</v>
      </c>
      <c r="E109" s="5"/>
      <c r="F109" s="5" t="s">
        <v>239</v>
      </c>
      <c r="G109" s="5" t="s">
        <v>240</v>
      </c>
      <c r="H109" s="5" t="s">
        <v>659</v>
      </c>
      <c r="I109" s="5" t="s">
        <v>241</v>
      </c>
      <c r="J109" s="5" t="s">
        <v>50</v>
      </c>
      <c r="K109" s="5" t="s">
        <v>124</v>
      </c>
      <c r="L109" s="22" t="s">
        <v>30</v>
      </c>
      <c r="M109" s="22" t="s">
        <v>125</v>
      </c>
      <c r="N109" s="22">
        <v>0</v>
      </c>
      <c r="O109" s="5">
        <v>2025</v>
      </c>
      <c r="P109" s="22" t="s">
        <v>865</v>
      </c>
      <c r="Q109" s="22" t="s">
        <v>119</v>
      </c>
      <c r="R109" s="23">
        <v>0.64990000000000003</v>
      </c>
      <c r="S109" s="23">
        <v>0.84989999999999999</v>
      </c>
      <c r="T109" s="23">
        <v>1.2</v>
      </c>
      <c r="U109" s="22">
        <v>62</v>
      </c>
      <c r="V109" s="22"/>
      <c r="W109" s="18">
        <v>6</v>
      </c>
      <c r="X109" s="18">
        <v>5</v>
      </c>
      <c r="Y109" s="19">
        <v>0.83330000000000004</v>
      </c>
      <c r="Z109" s="20" t="s">
        <v>339</v>
      </c>
      <c r="AA109" s="18">
        <v>15</v>
      </c>
      <c r="AB109" s="18">
        <v>13</v>
      </c>
      <c r="AC109" s="19">
        <v>0.86</v>
      </c>
      <c r="AD109" s="20" t="s">
        <v>599</v>
      </c>
      <c r="AE109" s="18">
        <v>30</v>
      </c>
      <c r="AF109" s="18">
        <v>30</v>
      </c>
      <c r="AG109" s="19">
        <v>1</v>
      </c>
      <c r="AH109" s="20" t="s">
        <v>599</v>
      </c>
      <c r="AI109" s="18">
        <v>11</v>
      </c>
      <c r="AJ109" s="18">
        <v>11</v>
      </c>
      <c r="AK109" s="19">
        <v>1</v>
      </c>
      <c r="AL109" s="20" t="s">
        <v>599</v>
      </c>
      <c r="AM109" s="18">
        <f t="shared" si="2"/>
        <v>59</v>
      </c>
      <c r="AN109" s="38">
        <v>0.9516</v>
      </c>
      <c r="AO109" s="20" t="s">
        <v>599</v>
      </c>
    </row>
    <row r="110" spans="1:41" ht="87.75" customHeight="1" x14ac:dyDescent="0.25">
      <c r="A110" s="21" t="s">
        <v>215</v>
      </c>
      <c r="B110" s="5" t="s">
        <v>335</v>
      </c>
      <c r="C110" s="5" t="s">
        <v>238</v>
      </c>
      <c r="D110" s="5" t="s">
        <v>126</v>
      </c>
      <c r="E110" s="5" t="s">
        <v>240</v>
      </c>
      <c r="F110" s="5" t="s">
        <v>242</v>
      </c>
      <c r="G110" s="5" t="s">
        <v>243</v>
      </c>
      <c r="H110" s="5" t="s">
        <v>660</v>
      </c>
      <c r="I110" s="5" t="s">
        <v>244</v>
      </c>
      <c r="J110" s="5" t="s">
        <v>50</v>
      </c>
      <c r="K110" s="5" t="s">
        <v>124</v>
      </c>
      <c r="L110" s="22" t="s">
        <v>30</v>
      </c>
      <c r="M110" s="22" t="s">
        <v>125</v>
      </c>
      <c r="N110" s="22">
        <v>0</v>
      </c>
      <c r="O110" s="5">
        <v>2025</v>
      </c>
      <c r="P110" s="22" t="s">
        <v>866</v>
      </c>
      <c r="Q110" s="22" t="s">
        <v>119</v>
      </c>
      <c r="R110" s="23">
        <v>0.64990000000000003</v>
      </c>
      <c r="S110" s="23">
        <v>0.84989999999999999</v>
      </c>
      <c r="T110" s="23">
        <v>1.2</v>
      </c>
      <c r="U110" s="22">
        <v>99</v>
      </c>
      <c r="V110" s="22"/>
      <c r="W110" s="18">
        <v>14</v>
      </c>
      <c r="X110" s="18">
        <v>14</v>
      </c>
      <c r="Y110" s="19">
        <v>1</v>
      </c>
      <c r="Z110" s="20" t="s">
        <v>134</v>
      </c>
      <c r="AA110" s="18">
        <v>20</v>
      </c>
      <c r="AB110" s="18">
        <v>18</v>
      </c>
      <c r="AC110" s="19">
        <v>0.9</v>
      </c>
      <c r="AD110" s="20" t="s">
        <v>599</v>
      </c>
      <c r="AE110" s="18">
        <v>45</v>
      </c>
      <c r="AF110" s="18">
        <v>40</v>
      </c>
      <c r="AG110" s="19">
        <v>0.88</v>
      </c>
      <c r="AH110" s="20" t="s">
        <v>904</v>
      </c>
      <c r="AI110" s="18">
        <v>20</v>
      </c>
      <c r="AJ110" s="18">
        <v>20</v>
      </c>
      <c r="AK110" s="19">
        <v>1</v>
      </c>
      <c r="AL110" s="20" t="s">
        <v>599</v>
      </c>
      <c r="AM110" s="18">
        <f t="shared" si="2"/>
        <v>92</v>
      </c>
      <c r="AN110" s="38">
        <v>0.92920000000000003</v>
      </c>
      <c r="AO110" s="20" t="s">
        <v>599</v>
      </c>
    </row>
    <row r="111" spans="1:41" ht="84" customHeight="1" x14ac:dyDescent="0.25">
      <c r="A111" s="21" t="s">
        <v>215</v>
      </c>
      <c r="B111" s="5" t="s">
        <v>335</v>
      </c>
      <c r="C111" s="5" t="s">
        <v>245</v>
      </c>
      <c r="D111" s="5" t="s">
        <v>120</v>
      </c>
      <c r="E111" s="5"/>
      <c r="F111" s="5" t="s">
        <v>246</v>
      </c>
      <c r="G111" s="5" t="s">
        <v>247</v>
      </c>
      <c r="H111" s="5" t="s">
        <v>661</v>
      </c>
      <c r="I111" s="5" t="s">
        <v>248</v>
      </c>
      <c r="J111" s="5" t="s">
        <v>50</v>
      </c>
      <c r="K111" s="5" t="s">
        <v>124</v>
      </c>
      <c r="L111" s="22" t="s">
        <v>30</v>
      </c>
      <c r="M111" s="22" t="s">
        <v>125</v>
      </c>
      <c r="N111" s="22">
        <v>0</v>
      </c>
      <c r="O111" s="5">
        <v>2025</v>
      </c>
      <c r="P111" s="22" t="s">
        <v>867</v>
      </c>
      <c r="Q111" s="22" t="s">
        <v>119</v>
      </c>
      <c r="R111" s="23">
        <v>0.64990000000000003</v>
      </c>
      <c r="S111" s="23">
        <v>0.84989999999999999</v>
      </c>
      <c r="T111" s="23">
        <v>1.2</v>
      </c>
      <c r="U111" s="22">
        <v>3900</v>
      </c>
      <c r="V111" s="22">
        <v>3700</v>
      </c>
      <c r="W111" s="18">
        <v>500</v>
      </c>
      <c r="X111" s="18">
        <v>500</v>
      </c>
      <c r="Y111" s="19">
        <v>1</v>
      </c>
      <c r="Z111" s="20" t="s">
        <v>134</v>
      </c>
      <c r="AA111" s="18">
        <v>2600</v>
      </c>
      <c r="AB111" s="18">
        <v>2633</v>
      </c>
      <c r="AC111" s="19">
        <v>1.01</v>
      </c>
      <c r="AD111" s="20" t="s">
        <v>599</v>
      </c>
      <c r="AE111" s="18">
        <v>300</v>
      </c>
      <c r="AF111" s="18">
        <v>300</v>
      </c>
      <c r="AG111" s="19">
        <v>1</v>
      </c>
      <c r="AH111" s="20" t="s">
        <v>599</v>
      </c>
      <c r="AI111" s="18">
        <v>300</v>
      </c>
      <c r="AJ111" s="18">
        <v>300</v>
      </c>
      <c r="AK111" s="19">
        <v>1</v>
      </c>
      <c r="AL111" s="20" t="s">
        <v>599</v>
      </c>
      <c r="AM111" s="18">
        <f t="shared" si="2"/>
        <v>3733</v>
      </c>
      <c r="AN111" s="38">
        <v>1</v>
      </c>
      <c r="AO111" s="20" t="s">
        <v>599</v>
      </c>
    </row>
    <row r="112" spans="1:41" ht="120.75" customHeight="1" x14ac:dyDescent="0.25">
      <c r="A112" s="21" t="s">
        <v>215</v>
      </c>
      <c r="B112" s="5" t="s">
        <v>335</v>
      </c>
      <c r="C112" s="5" t="s">
        <v>245</v>
      </c>
      <c r="D112" s="5" t="s">
        <v>126</v>
      </c>
      <c r="E112" s="5" t="s">
        <v>247</v>
      </c>
      <c r="F112" s="5" t="s">
        <v>249</v>
      </c>
      <c r="G112" s="5" t="s">
        <v>250</v>
      </c>
      <c r="H112" s="5" t="s">
        <v>662</v>
      </c>
      <c r="I112" s="5" t="s">
        <v>251</v>
      </c>
      <c r="J112" s="5" t="s">
        <v>50</v>
      </c>
      <c r="K112" s="5" t="s">
        <v>124</v>
      </c>
      <c r="L112" s="22" t="s">
        <v>30</v>
      </c>
      <c r="M112" s="22" t="s">
        <v>125</v>
      </c>
      <c r="N112" s="22">
        <v>0</v>
      </c>
      <c r="O112" s="5">
        <v>2025</v>
      </c>
      <c r="P112" s="22" t="s">
        <v>868</v>
      </c>
      <c r="Q112" s="22" t="s">
        <v>119</v>
      </c>
      <c r="R112" s="23">
        <v>0.64990000000000003</v>
      </c>
      <c r="S112" s="23">
        <v>0.84989999999999999</v>
      </c>
      <c r="T112" s="23">
        <v>1.2</v>
      </c>
      <c r="U112" s="50">
        <v>1368</v>
      </c>
      <c r="V112" s="22">
        <v>1082</v>
      </c>
      <c r="W112" s="18">
        <v>668</v>
      </c>
      <c r="X112" s="18">
        <v>668</v>
      </c>
      <c r="Y112" s="19">
        <v>1</v>
      </c>
      <c r="Z112" s="20" t="s">
        <v>134</v>
      </c>
      <c r="AA112" s="18">
        <v>200</v>
      </c>
      <c r="AB112" s="18">
        <v>133</v>
      </c>
      <c r="AC112" s="19">
        <v>0.66</v>
      </c>
      <c r="AD112" s="20" t="s">
        <v>904</v>
      </c>
      <c r="AE112" s="18">
        <v>107</v>
      </c>
      <c r="AF112" s="18">
        <v>109</v>
      </c>
      <c r="AG112" s="19">
        <v>1.01</v>
      </c>
      <c r="AH112" s="20" t="s">
        <v>599</v>
      </c>
      <c r="AI112" s="18">
        <v>107</v>
      </c>
      <c r="AJ112" s="18">
        <v>109</v>
      </c>
      <c r="AK112" s="19">
        <v>1.01</v>
      </c>
      <c r="AL112" s="20" t="s">
        <v>599</v>
      </c>
      <c r="AM112" s="18">
        <f t="shared" si="2"/>
        <v>1019</v>
      </c>
      <c r="AN112" s="38">
        <v>0.94169999999999998</v>
      </c>
      <c r="AO112" s="20" t="s">
        <v>599</v>
      </c>
    </row>
    <row r="113" spans="1:41" ht="143.25" customHeight="1" x14ac:dyDescent="0.25">
      <c r="A113" s="21" t="s">
        <v>215</v>
      </c>
      <c r="B113" s="5" t="s">
        <v>336</v>
      </c>
      <c r="C113" s="5" t="s">
        <v>252</v>
      </c>
      <c r="D113" s="5" t="s">
        <v>111</v>
      </c>
      <c r="F113" s="5" t="s">
        <v>253</v>
      </c>
      <c r="G113" s="5" t="s">
        <v>254</v>
      </c>
      <c r="H113" s="5" t="s">
        <v>695</v>
      </c>
      <c r="I113" s="5" t="s">
        <v>255</v>
      </c>
      <c r="J113" s="5" t="s">
        <v>50</v>
      </c>
      <c r="K113" s="5" t="s">
        <v>23</v>
      </c>
      <c r="L113" s="22" t="s">
        <v>30</v>
      </c>
      <c r="M113" s="22" t="s">
        <v>694</v>
      </c>
      <c r="N113" s="50">
        <v>6803</v>
      </c>
      <c r="O113" s="5">
        <v>2020</v>
      </c>
      <c r="P113" s="43" t="s">
        <v>828</v>
      </c>
      <c r="Q113" s="22" t="s">
        <v>48</v>
      </c>
      <c r="R113" s="23">
        <v>0.64990000000000003</v>
      </c>
      <c r="S113" s="23">
        <v>0.84989999999999999</v>
      </c>
      <c r="T113" s="23">
        <v>1.2</v>
      </c>
      <c r="U113" s="50">
        <v>100</v>
      </c>
      <c r="V113" s="22"/>
      <c r="W113" s="18">
        <v>0</v>
      </c>
      <c r="X113" s="18">
        <v>0</v>
      </c>
      <c r="Y113" s="19">
        <v>1</v>
      </c>
      <c r="Z113" s="20" t="s">
        <v>599</v>
      </c>
      <c r="AA113" s="18">
        <v>0</v>
      </c>
      <c r="AB113" s="18">
        <v>0</v>
      </c>
      <c r="AC113" s="19">
        <v>1</v>
      </c>
      <c r="AD113" s="20" t="s">
        <v>599</v>
      </c>
      <c r="AE113" s="18">
        <v>0</v>
      </c>
      <c r="AF113" s="18">
        <v>0</v>
      </c>
      <c r="AG113" s="19">
        <v>1</v>
      </c>
      <c r="AH113" s="20" t="s">
        <v>599</v>
      </c>
      <c r="AI113" s="18">
        <v>100</v>
      </c>
      <c r="AJ113" s="18">
        <v>0</v>
      </c>
      <c r="AK113" s="19">
        <v>0</v>
      </c>
      <c r="AL113" s="20" t="s">
        <v>611</v>
      </c>
      <c r="AM113" s="18">
        <f t="shared" si="2"/>
        <v>0</v>
      </c>
      <c r="AN113" s="38">
        <v>0</v>
      </c>
      <c r="AO113" s="20" t="s">
        <v>611</v>
      </c>
    </row>
    <row r="114" spans="1:41" ht="87" customHeight="1" x14ac:dyDescent="0.25">
      <c r="A114" s="21" t="s">
        <v>215</v>
      </c>
      <c r="B114" s="5" t="s">
        <v>336</v>
      </c>
      <c r="C114" s="5" t="s">
        <v>252</v>
      </c>
      <c r="D114" s="5" t="s">
        <v>115</v>
      </c>
      <c r="E114" s="5"/>
      <c r="F114" s="5" t="s">
        <v>723</v>
      </c>
      <c r="G114" s="5" t="s">
        <v>256</v>
      </c>
      <c r="H114" s="5" t="s">
        <v>724</v>
      </c>
      <c r="I114" s="5" t="s">
        <v>257</v>
      </c>
      <c r="J114" s="5" t="s">
        <v>50</v>
      </c>
      <c r="K114" s="5" t="s">
        <v>23</v>
      </c>
      <c r="L114" s="22" t="s">
        <v>30</v>
      </c>
      <c r="M114" s="22" t="s">
        <v>118</v>
      </c>
      <c r="N114" s="22">
        <v>0</v>
      </c>
      <c r="O114" s="5">
        <v>2025</v>
      </c>
      <c r="P114" s="22" t="s">
        <v>869</v>
      </c>
      <c r="Q114" s="22" t="s">
        <v>119</v>
      </c>
      <c r="R114" s="23">
        <v>0.64990000000000003</v>
      </c>
      <c r="S114" s="23">
        <v>0.84989999999999999</v>
      </c>
      <c r="T114" s="23">
        <v>1.2</v>
      </c>
      <c r="U114" s="22">
        <v>53</v>
      </c>
      <c r="V114" s="22"/>
      <c r="W114" s="18">
        <v>0</v>
      </c>
      <c r="X114" s="18">
        <v>0</v>
      </c>
      <c r="Y114" s="19">
        <v>1</v>
      </c>
      <c r="Z114" s="20" t="s">
        <v>599</v>
      </c>
      <c r="AA114" s="18">
        <v>0</v>
      </c>
      <c r="AB114" s="18">
        <v>0</v>
      </c>
      <c r="AC114" s="19">
        <v>1</v>
      </c>
      <c r="AD114" s="20" t="s">
        <v>599</v>
      </c>
      <c r="AE114" s="18">
        <v>0</v>
      </c>
      <c r="AF114" s="18">
        <v>0</v>
      </c>
      <c r="AG114" s="19">
        <v>1</v>
      </c>
      <c r="AH114" s="20" t="s">
        <v>599</v>
      </c>
      <c r="AI114" s="18">
        <v>53</v>
      </c>
      <c r="AJ114" s="18">
        <v>53</v>
      </c>
      <c r="AK114" s="19">
        <v>1</v>
      </c>
      <c r="AL114" s="20" t="s">
        <v>599</v>
      </c>
      <c r="AM114" s="18">
        <f t="shared" si="2"/>
        <v>53</v>
      </c>
      <c r="AN114" s="38">
        <v>0.53</v>
      </c>
      <c r="AO114" s="20" t="s">
        <v>599</v>
      </c>
    </row>
    <row r="115" spans="1:41" ht="109.5" customHeight="1" x14ac:dyDescent="0.25">
      <c r="A115" s="21" t="s">
        <v>215</v>
      </c>
      <c r="B115" s="5" t="s">
        <v>336</v>
      </c>
      <c r="C115" s="5" t="s">
        <v>252</v>
      </c>
      <c r="D115" s="5" t="s">
        <v>120</v>
      </c>
      <c r="E115" s="5"/>
      <c r="F115" s="5" t="s">
        <v>258</v>
      </c>
      <c r="G115" s="5" t="s">
        <v>259</v>
      </c>
      <c r="H115" s="5" t="s">
        <v>696</v>
      </c>
      <c r="I115" s="5" t="s">
        <v>260</v>
      </c>
      <c r="J115" s="5" t="s">
        <v>50</v>
      </c>
      <c r="K115" s="5" t="s">
        <v>124</v>
      </c>
      <c r="L115" s="22" t="s">
        <v>30</v>
      </c>
      <c r="M115" s="22" t="s">
        <v>125</v>
      </c>
      <c r="N115" s="22">
        <v>0</v>
      </c>
      <c r="O115" s="5">
        <v>2025</v>
      </c>
      <c r="P115" s="22" t="s">
        <v>870</v>
      </c>
      <c r="Q115" s="22" t="s">
        <v>119</v>
      </c>
      <c r="R115" s="23">
        <v>0.64990000000000003</v>
      </c>
      <c r="S115" s="23">
        <v>0.84989999999999999</v>
      </c>
      <c r="T115" s="23">
        <v>1.2</v>
      </c>
      <c r="U115" s="22">
        <v>156</v>
      </c>
      <c r="V115" s="22">
        <v>134</v>
      </c>
      <c r="W115" s="18">
        <v>55</v>
      </c>
      <c r="X115" s="18">
        <v>55</v>
      </c>
      <c r="Y115" s="19">
        <v>1</v>
      </c>
      <c r="Z115" s="20" t="s">
        <v>134</v>
      </c>
      <c r="AA115" s="18">
        <v>32</v>
      </c>
      <c r="AB115" s="18">
        <v>32</v>
      </c>
      <c r="AC115" s="19">
        <v>1</v>
      </c>
      <c r="AD115" s="20" t="s">
        <v>599</v>
      </c>
      <c r="AE115" s="18">
        <v>26</v>
      </c>
      <c r="AF115" s="18">
        <v>26</v>
      </c>
      <c r="AG115" s="19">
        <v>1</v>
      </c>
      <c r="AH115" s="20" t="s">
        <v>599</v>
      </c>
      <c r="AI115" s="18">
        <v>21</v>
      </c>
      <c r="AJ115" s="18">
        <v>22</v>
      </c>
      <c r="AK115" s="19">
        <v>1.04</v>
      </c>
      <c r="AL115" s="20" t="s">
        <v>599</v>
      </c>
      <c r="AM115" s="18">
        <f t="shared" si="2"/>
        <v>135</v>
      </c>
      <c r="AN115" s="38">
        <v>1</v>
      </c>
      <c r="AO115" s="20" t="s">
        <v>599</v>
      </c>
    </row>
    <row r="116" spans="1:41" ht="87" customHeight="1" x14ac:dyDescent="0.25">
      <c r="A116" s="21" t="s">
        <v>215</v>
      </c>
      <c r="B116" s="5" t="s">
        <v>336</v>
      </c>
      <c r="C116" s="5" t="s">
        <v>252</v>
      </c>
      <c r="D116" s="5" t="s">
        <v>126</v>
      </c>
      <c r="E116" s="5" t="s">
        <v>259</v>
      </c>
      <c r="F116" s="5" t="s">
        <v>261</v>
      </c>
      <c r="G116" s="5" t="s">
        <v>262</v>
      </c>
      <c r="H116" s="5" t="s">
        <v>697</v>
      </c>
      <c r="I116" s="5" t="s">
        <v>263</v>
      </c>
      <c r="J116" s="5" t="s">
        <v>50</v>
      </c>
      <c r="K116" s="5" t="s">
        <v>124</v>
      </c>
      <c r="L116" s="22" t="s">
        <v>30</v>
      </c>
      <c r="M116" s="22" t="s">
        <v>125</v>
      </c>
      <c r="N116" s="22">
        <v>0</v>
      </c>
      <c r="O116" s="5">
        <v>2025</v>
      </c>
      <c r="P116" s="22" t="s">
        <v>871</v>
      </c>
      <c r="Q116" s="22" t="s">
        <v>119</v>
      </c>
      <c r="R116" s="23">
        <v>0.64990000000000003</v>
      </c>
      <c r="S116" s="23">
        <v>0.84989999999999999</v>
      </c>
      <c r="T116" s="23">
        <v>1.2</v>
      </c>
      <c r="U116" s="22">
        <v>156</v>
      </c>
      <c r="V116" s="22">
        <v>134</v>
      </c>
      <c r="W116" s="18">
        <v>55</v>
      </c>
      <c r="X116" s="18">
        <v>55</v>
      </c>
      <c r="Y116" s="19">
        <v>1</v>
      </c>
      <c r="Z116" s="20" t="s">
        <v>134</v>
      </c>
      <c r="AA116" s="18">
        <v>32</v>
      </c>
      <c r="AB116" s="18">
        <v>32</v>
      </c>
      <c r="AC116" s="19">
        <v>1</v>
      </c>
      <c r="AD116" s="20" t="s">
        <v>599</v>
      </c>
      <c r="AE116" s="18">
        <v>26</v>
      </c>
      <c r="AF116" s="18">
        <v>26</v>
      </c>
      <c r="AG116" s="19">
        <v>1</v>
      </c>
      <c r="AH116" s="20" t="s">
        <v>599</v>
      </c>
      <c r="AI116" s="18">
        <v>21</v>
      </c>
      <c r="AJ116" s="18">
        <v>25</v>
      </c>
      <c r="AK116" s="19">
        <v>1.19</v>
      </c>
      <c r="AL116" s="20" t="s">
        <v>599</v>
      </c>
      <c r="AM116" s="18">
        <f t="shared" si="2"/>
        <v>138</v>
      </c>
      <c r="AN116" s="38">
        <v>1.02</v>
      </c>
      <c r="AO116" s="20" t="s">
        <v>599</v>
      </c>
    </row>
    <row r="117" spans="1:41" ht="89.25" customHeight="1" x14ac:dyDescent="0.25">
      <c r="A117" s="21" t="s">
        <v>215</v>
      </c>
      <c r="B117" s="5" t="s">
        <v>336</v>
      </c>
      <c r="C117" s="5" t="s">
        <v>264</v>
      </c>
      <c r="D117" s="5" t="s">
        <v>120</v>
      </c>
      <c r="E117" s="5"/>
      <c r="F117" s="5" t="s">
        <v>265</v>
      </c>
      <c r="G117" s="5" t="s">
        <v>266</v>
      </c>
      <c r="H117" s="5" t="s">
        <v>698</v>
      </c>
      <c r="I117" s="5" t="s">
        <v>267</v>
      </c>
      <c r="J117" s="5" t="s">
        <v>50</v>
      </c>
      <c r="K117" s="5" t="s">
        <v>124</v>
      </c>
      <c r="L117" s="22" t="s">
        <v>30</v>
      </c>
      <c r="M117" s="22" t="s">
        <v>125</v>
      </c>
      <c r="N117" s="22">
        <v>0</v>
      </c>
      <c r="O117" s="5">
        <v>2025</v>
      </c>
      <c r="P117" s="22" t="s">
        <v>872</v>
      </c>
      <c r="Q117" s="22" t="s">
        <v>119</v>
      </c>
      <c r="R117" s="23">
        <v>0.64990000000000003</v>
      </c>
      <c r="S117" s="23">
        <v>0.84989999999999999</v>
      </c>
      <c r="T117" s="23">
        <v>1.2</v>
      </c>
      <c r="U117" s="22">
        <v>22</v>
      </c>
      <c r="V117" s="22">
        <v>16</v>
      </c>
      <c r="W117" s="18">
        <v>4</v>
      </c>
      <c r="X117" s="18">
        <v>4</v>
      </c>
      <c r="Y117" s="19">
        <v>1</v>
      </c>
      <c r="Z117" s="20" t="s">
        <v>134</v>
      </c>
      <c r="AA117" s="18">
        <v>6</v>
      </c>
      <c r="AB117" s="18">
        <v>6</v>
      </c>
      <c r="AC117" s="19">
        <v>1</v>
      </c>
      <c r="AD117" s="20" t="s">
        <v>599</v>
      </c>
      <c r="AE117" s="18">
        <v>3</v>
      </c>
      <c r="AF117" s="18">
        <v>3</v>
      </c>
      <c r="AG117" s="19">
        <v>1</v>
      </c>
      <c r="AH117" s="20" t="s">
        <v>599</v>
      </c>
      <c r="AI117" s="18">
        <v>3</v>
      </c>
      <c r="AJ117" s="18">
        <v>3</v>
      </c>
      <c r="AK117" s="19">
        <v>1</v>
      </c>
      <c r="AL117" s="20" t="s">
        <v>599</v>
      </c>
      <c r="AM117" s="18">
        <f t="shared" si="2"/>
        <v>16</v>
      </c>
      <c r="AN117" s="38">
        <v>1</v>
      </c>
      <c r="AO117" s="20" t="s">
        <v>599</v>
      </c>
    </row>
    <row r="118" spans="1:41" ht="81.75" customHeight="1" x14ac:dyDescent="0.25">
      <c r="A118" s="21" t="s">
        <v>215</v>
      </c>
      <c r="B118" s="5" t="s">
        <v>336</v>
      </c>
      <c r="C118" s="5" t="s">
        <v>264</v>
      </c>
      <c r="D118" s="5" t="s">
        <v>126</v>
      </c>
      <c r="E118" s="5" t="s">
        <v>266</v>
      </c>
      <c r="F118" s="5" t="s">
        <v>268</v>
      </c>
      <c r="G118" s="5" t="s">
        <v>269</v>
      </c>
      <c r="H118" s="5" t="s">
        <v>699</v>
      </c>
      <c r="I118" s="5" t="s">
        <v>270</v>
      </c>
      <c r="J118" s="5" t="s">
        <v>50</v>
      </c>
      <c r="K118" s="5" t="s">
        <v>124</v>
      </c>
      <c r="L118" s="22" t="s">
        <v>30</v>
      </c>
      <c r="M118" s="22" t="s">
        <v>125</v>
      </c>
      <c r="N118" s="22">
        <v>0</v>
      </c>
      <c r="O118" s="5">
        <v>2025</v>
      </c>
      <c r="P118" s="22" t="s">
        <v>873</v>
      </c>
      <c r="Q118" s="22" t="s">
        <v>119</v>
      </c>
      <c r="R118" s="23">
        <v>0.64990000000000003</v>
      </c>
      <c r="S118" s="23">
        <v>0.84989999999999999</v>
      </c>
      <c r="T118" s="23">
        <v>1.2</v>
      </c>
      <c r="U118" s="22">
        <v>22</v>
      </c>
      <c r="V118" s="22"/>
      <c r="W118" s="18">
        <v>4</v>
      </c>
      <c r="X118" s="18">
        <v>4</v>
      </c>
      <c r="Y118" s="19">
        <v>1</v>
      </c>
      <c r="Z118" s="20" t="s">
        <v>134</v>
      </c>
      <c r="AA118" s="18">
        <v>6</v>
      </c>
      <c r="AB118" s="18">
        <v>6</v>
      </c>
      <c r="AC118" s="19">
        <v>1</v>
      </c>
      <c r="AD118" s="20" t="s">
        <v>599</v>
      </c>
      <c r="AE118" s="18">
        <v>6</v>
      </c>
      <c r="AF118" s="18">
        <v>6</v>
      </c>
      <c r="AG118" s="19">
        <v>1</v>
      </c>
      <c r="AH118" s="20" t="s">
        <v>599</v>
      </c>
      <c r="AI118" s="18">
        <v>6</v>
      </c>
      <c r="AJ118" s="18">
        <v>6</v>
      </c>
      <c r="AK118" s="19">
        <v>1</v>
      </c>
      <c r="AL118" s="20" t="s">
        <v>599</v>
      </c>
      <c r="AM118" s="18">
        <f t="shared" si="2"/>
        <v>22</v>
      </c>
      <c r="AN118" s="38">
        <v>1</v>
      </c>
      <c r="AO118" s="20" t="s">
        <v>599</v>
      </c>
    </row>
    <row r="119" spans="1:41" ht="76.5" customHeight="1" x14ac:dyDescent="0.25">
      <c r="A119" s="21" t="s">
        <v>215</v>
      </c>
      <c r="B119" s="5" t="s">
        <v>336</v>
      </c>
      <c r="C119" s="5" t="s">
        <v>264</v>
      </c>
      <c r="D119" s="5" t="s">
        <v>120</v>
      </c>
      <c r="E119" s="5"/>
      <c r="F119" s="5" t="s">
        <v>271</v>
      </c>
      <c r="G119" s="5" t="s">
        <v>272</v>
      </c>
      <c r="H119" s="5" t="s">
        <v>700</v>
      </c>
      <c r="I119" s="5" t="s">
        <v>276</v>
      </c>
      <c r="J119" s="5" t="s">
        <v>50</v>
      </c>
      <c r="K119" s="5" t="s">
        <v>124</v>
      </c>
      <c r="L119" s="22" t="s">
        <v>30</v>
      </c>
      <c r="M119" s="22" t="s">
        <v>125</v>
      </c>
      <c r="N119" s="22">
        <v>0</v>
      </c>
      <c r="O119" s="5">
        <v>2025</v>
      </c>
      <c r="P119" s="22" t="s">
        <v>874</v>
      </c>
      <c r="Q119" s="22" t="s">
        <v>119</v>
      </c>
      <c r="R119" s="23">
        <v>0.64990000000000003</v>
      </c>
      <c r="S119" s="23">
        <v>0.84989999999999999</v>
      </c>
      <c r="T119" s="23">
        <v>1.2</v>
      </c>
      <c r="U119" s="22">
        <v>25</v>
      </c>
      <c r="V119" s="22">
        <v>19</v>
      </c>
      <c r="W119" s="18">
        <v>7</v>
      </c>
      <c r="X119" s="18">
        <v>7</v>
      </c>
      <c r="Y119" s="19">
        <v>1</v>
      </c>
      <c r="Z119" s="20" t="s">
        <v>134</v>
      </c>
      <c r="AA119" s="18">
        <v>6</v>
      </c>
      <c r="AB119" s="18">
        <v>6</v>
      </c>
      <c r="AC119" s="19">
        <v>1</v>
      </c>
      <c r="AD119" s="20" t="s">
        <v>599</v>
      </c>
      <c r="AE119" s="18">
        <v>3</v>
      </c>
      <c r="AF119" s="18">
        <v>3</v>
      </c>
      <c r="AG119" s="19">
        <v>1</v>
      </c>
      <c r="AH119" s="20" t="s">
        <v>599</v>
      </c>
      <c r="AI119" s="18">
        <v>3</v>
      </c>
      <c r="AJ119" s="18">
        <v>3</v>
      </c>
      <c r="AK119" s="19">
        <v>1</v>
      </c>
      <c r="AL119" s="20" t="s">
        <v>599</v>
      </c>
      <c r="AM119" s="18">
        <f t="shared" si="2"/>
        <v>19</v>
      </c>
      <c r="AN119" s="38">
        <v>1</v>
      </c>
      <c r="AO119" s="20" t="s">
        <v>599</v>
      </c>
    </row>
    <row r="120" spans="1:41" ht="96.75" customHeight="1" x14ac:dyDescent="0.25">
      <c r="A120" s="21" t="s">
        <v>215</v>
      </c>
      <c r="B120" s="5" t="s">
        <v>336</v>
      </c>
      <c r="C120" s="5" t="s">
        <v>264</v>
      </c>
      <c r="D120" s="5" t="s">
        <v>126</v>
      </c>
      <c r="E120" s="5" t="s">
        <v>272</v>
      </c>
      <c r="F120" s="5" t="s">
        <v>273</v>
      </c>
      <c r="G120" s="5" t="s">
        <v>274</v>
      </c>
      <c r="H120" s="5" t="s">
        <v>701</v>
      </c>
      <c r="I120" s="5" t="s">
        <v>275</v>
      </c>
      <c r="J120" s="5" t="s">
        <v>50</v>
      </c>
      <c r="K120" s="5" t="s">
        <v>124</v>
      </c>
      <c r="L120" s="22" t="s">
        <v>30</v>
      </c>
      <c r="M120" s="22" t="s">
        <v>125</v>
      </c>
      <c r="N120" s="22">
        <v>0</v>
      </c>
      <c r="O120" s="5">
        <v>2025</v>
      </c>
      <c r="P120" s="22" t="s">
        <v>875</v>
      </c>
      <c r="Q120" s="22" t="s">
        <v>119</v>
      </c>
      <c r="R120" s="23">
        <v>0.64990000000000003</v>
      </c>
      <c r="S120" s="23">
        <v>0.84989999999999999</v>
      </c>
      <c r="T120" s="23">
        <v>1.2</v>
      </c>
      <c r="U120" s="22">
        <v>8</v>
      </c>
      <c r="V120" s="22">
        <v>10</v>
      </c>
      <c r="W120" s="18">
        <v>2</v>
      </c>
      <c r="X120" s="18">
        <v>2</v>
      </c>
      <c r="Y120" s="19">
        <v>1</v>
      </c>
      <c r="Z120" s="20" t="s">
        <v>134</v>
      </c>
      <c r="AA120" s="18">
        <v>2</v>
      </c>
      <c r="AB120" s="18">
        <v>2</v>
      </c>
      <c r="AC120" s="19">
        <v>1</v>
      </c>
      <c r="AD120" s="20" t="s">
        <v>599</v>
      </c>
      <c r="AE120" s="18">
        <v>3</v>
      </c>
      <c r="AF120" s="18">
        <v>3</v>
      </c>
      <c r="AG120" s="19">
        <v>1</v>
      </c>
      <c r="AH120" s="20" t="s">
        <v>599</v>
      </c>
      <c r="AI120" s="18">
        <v>3</v>
      </c>
      <c r="AJ120" s="18">
        <v>3</v>
      </c>
      <c r="AK120" s="19">
        <v>1</v>
      </c>
      <c r="AL120" s="20" t="s">
        <v>599</v>
      </c>
      <c r="AM120" s="18">
        <f t="shared" si="2"/>
        <v>10</v>
      </c>
      <c r="AN120" s="38">
        <v>1</v>
      </c>
      <c r="AO120" s="20" t="s">
        <v>599</v>
      </c>
    </row>
    <row r="121" spans="1:41" ht="77.25" customHeight="1" x14ac:dyDescent="0.25">
      <c r="A121" s="21" t="s">
        <v>215</v>
      </c>
      <c r="B121" s="5" t="s">
        <v>336</v>
      </c>
      <c r="C121" s="5" t="s">
        <v>264</v>
      </c>
      <c r="D121" s="5" t="s">
        <v>120</v>
      </c>
      <c r="E121" s="5"/>
      <c r="F121" s="5" t="s">
        <v>277</v>
      </c>
      <c r="G121" s="5" t="s">
        <v>278</v>
      </c>
      <c r="H121" s="5" t="s">
        <v>702</v>
      </c>
      <c r="I121" s="5" t="s">
        <v>279</v>
      </c>
      <c r="J121" s="5" t="s">
        <v>50</v>
      </c>
      <c r="K121" s="5" t="s">
        <v>124</v>
      </c>
      <c r="L121" s="22" t="s">
        <v>30</v>
      </c>
      <c r="M121" s="22" t="s">
        <v>125</v>
      </c>
      <c r="N121" s="22">
        <v>0</v>
      </c>
      <c r="O121" s="5">
        <v>2025</v>
      </c>
      <c r="P121" s="22" t="s">
        <v>876</v>
      </c>
      <c r="Q121" s="22" t="s">
        <v>119</v>
      </c>
      <c r="R121" s="23">
        <v>0.64990000000000003</v>
      </c>
      <c r="S121" s="23">
        <v>0.84989999999999999</v>
      </c>
      <c r="T121" s="23">
        <v>1.2</v>
      </c>
      <c r="U121" s="22">
        <v>40</v>
      </c>
      <c r="V121" s="22">
        <v>32</v>
      </c>
      <c r="W121" s="18">
        <v>10</v>
      </c>
      <c r="X121" s="18">
        <v>10</v>
      </c>
      <c r="Y121" s="19">
        <v>1</v>
      </c>
      <c r="Z121" s="20" t="s">
        <v>134</v>
      </c>
      <c r="AA121" s="18">
        <v>10</v>
      </c>
      <c r="AB121" s="18">
        <v>10</v>
      </c>
      <c r="AC121" s="19">
        <v>1</v>
      </c>
      <c r="AD121" s="20" t="s">
        <v>599</v>
      </c>
      <c r="AE121" s="18">
        <v>6</v>
      </c>
      <c r="AF121" s="18">
        <v>6</v>
      </c>
      <c r="AG121" s="19">
        <v>1</v>
      </c>
      <c r="AH121" s="20" t="s">
        <v>599</v>
      </c>
      <c r="AI121" s="18">
        <v>6</v>
      </c>
      <c r="AJ121" s="18">
        <v>6</v>
      </c>
      <c r="AK121" s="19">
        <v>1</v>
      </c>
      <c r="AL121" s="20" t="s">
        <v>599</v>
      </c>
      <c r="AM121" s="18">
        <f t="shared" si="2"/>
        <v>32</v>
      </c>
      <c r="AN121" s="38">
        <v>1</v>
      </c>
      <c r="AO121" s="20" t="s">
        <v>599</v>
      </c>
    </row>
    <row r="122" spans="1:41" ht="93.75" customHeight="1" x14ac:dyDescent="0.25">
      <c r="A122" s="21" t="s">
        <v>215</v>
      </c>
      <c r="B122" s="5" t="s">
        <v>336</v>
      </c>
      <c r="C122" s="5" t="s">
        <v>264</v>
      </c>
      <c r="D122" s="5" t="s">
        <v>126</v>
      </c>
      <c r="E122" s="5" t="s">
        <v>278</v>
      </c>
      <c r="F122" s="5" t="s">
        <v>280</v>
      </c>
      <c r="G122" s="5" t="s">
        <v>281</v>
      </c>
      <c r="H122" s="5" t="s">
        <v>703</v>
      </c>
      <c r="I122" s="5" t="s">
        <v>282</v>
      </c>
      <c r="J122" s="5" t="s">
        <v>50</v>
      </c>
      <c r="K122" s="5" t="s">
        <v>124</v>
      </c>
      <c r="L122" s="22" t="s">
        <v>30</v>
      </c>
      <c r="M122" s="22" t="s">
        <v>125</v>
      </c>
      <c r="N122" s="22">
        <v>0</v>
      </c>
      <c r="O122" s="5">
        <v>2025</v>
      </c>
      <c r="P122" s="22" t="s">
        <v>877</v>
      </c>
      <c r="Q122" s="22" t="s">
        <v>119</v>
      </c>
      <c r="R122" s="23">
        <v>0.64990000000000003</v>
      </c>
      <c r="S122" s="23">
        <v>0.84989999999999999</v>
      </c>
      <c r="T122" s="23">
        <v>1.2</v>
      </c>
      <c r="U122" s="22">
        <v>8</v>
      </c>
      <c r="V122" s="22">
        <v>16</v>
      </c>
      <c r="W122" s="18">
        <v>2</v>
      </c>
      <c r="X122" s="18">
        <v>2</v>
      </c>
      <c r="Y122" s="19">
        <v>1</v>
      </c>
      <c r="Z122" s="20" t="s">
        <v>134</v>
      </c>
      <c r="AA122" s="18">
        <v>2</v>
      </c>
      <c r="AB122" s="18">
        <v>2</v>
      </c>
      <c r="AC122" s="19">
        <v>1</v>
      </c>
      <c r="AD122" s="20" t="s">
        <v>599</v>
      </c>
      <c r="AE122" s="18">
        <v>6</v>
      </c>
      <c r="AF122" s="18">
        <v>6</v>
      </c>
      <c r="AG122" s="19">
        <v>1</v>
      </c>
      <c r="AH122" s="20" t="s">
        <v>599</v>
      </c>
      <c r="AI122" s="18">
        <v>6</v>
      </c>
      <c r="AJ122" s="18">
        <v>6</v>
      </c>
      <c r="AK122" s="19">
        <v>1</v>
      </c>
      <c r="AL122" s="20" t="s">
        <v>599</v>
      </c>
      <c r="AM122" s="18">
        <f t="shared" si="2"/>
        <v>16</v>
      </c>
      <c r="AN122" s="38">
        <v>1</v>
      </c>
      <c r="AO122" s="20" t="s">
        <v>599</v>
      </c>
    </row>
    <row r="123" spans="1:41" ht="122.25" customHeight="1" x14ac:dyDescent="0.25">
      <c r="A123" s="21" t="s">
        <v>283</v>
      </c>
      <c r="B123" s="18" t="s">
        <v>410</v>
      </c>
      <c r="C123" s="5" t="s">
        <v>416</v>
      </c>
      <c r="D123" s="5" t="s">
        <v>111</v>
      </c>
      <c r="E123" s="5"/>
      <c r="F123" s="5" t="s">
        <v>411</v>
      </c>
      <c r="G123" s="5" t="s">
        <v>412</v>
      </c>
      <c r="H123" s="5" t="s">
        <v>704</v>
      </c>
      <c r="I123" s="5" t="s">
        <v>413</v>
      </c>
      <c r="J123" s="5" t="s">
        <v>50</v>
      </c>
      <c r="K123" s="5" t="s">
        <v>23</v>
      </c>
      <c r="L123" s="22" t="s">
        <v>30</v>
      </c>
      <c r="M123" s="22" t="s">
        <v>694</v>
      </c>
      <c r="N123" s="53">
        <v>4436</v>
      </c>
      <c r="O123" s="18">
        <v>2020</v>
      </c>
      <c r="P123" s="22" t="s">
        <v>878</v>
      </c>
      <c r="Q123" s="22" t="s">
        <v>119</v>
      </c>
      <c r="R123" s="23">
        <v>0.64990000000000003</v>
      </c>
      <c r="S123" s="23">
        <v>0.84989999999999999</v>
      </c>
      <c r="T123" s="23">
        <v>1.2</v>
      </c>
      <c r="U123" s="53">
        <v>1109</v>
      </c>
      <c r="V123" s="22"/>
      <c r="W123" s="18">
        <v>0</v>
      </c>
      <c r="X123" s="18">
        <v>0</v>
      </c>
      <c r="Y123" s="19">
        <v>1</v>
      </c>
      <c r="Z123" s="20" t="s">
        <v>599</v>
      </c>
      <c r="AA123" s="18">
        <v>0</v>
      </c>
      <c r="AB123" s="18">
        <v>0</v>
      </c>
      <c r="AC123" s="19">
        <v>1</v>
      </c>
      <c r="AD123" s="20" t="s">
        <v>599</v>
      </c>
      <c r="AE123" s="18">
        <v>0</v>
      </c>
      <c r="AF123" s="18">
        <v>0</v>
      </c>
      <c r="AG123" s="19">
        <v>1</v>
      </c>
      <c r="AH123" s="20" t="s">
        <v>599</v>
      </c>
      <c r="AI123" s="18">
        <v>1109</v>
      </c>
      <c r="AJ123" s="18">
        <v>0</v>
      </c>
      <c r="AK123" s="19">
        <v>0</v>
      </c>
      <c r="AL123" s="20" t="s">
        <v>611</v>
      </c>
      <c r="AM123" s="18">
        <f t="shared" si="2"/>
        <v>0</v>
      </c>
      <c r="AN123" s="38">
        <v>0</v>
      </c>
      <c r="AO123" s="20" t="s">
        <v>611</v>
      </c>
    </row>
    <row r="124" spans="1:41" ht="98.25" customHeight="1" x14ac:dyDescent="0.25">
      <c r="A124" s="21" t="s">
        <v>283</v>
      </c>
      <c r="B124" s="5" t="s">
        <v>410</v>
      </c>
      <c r="C124" s="5" t="s">
        <v>416</v>
      </c>
      <c r="D124" s="5" t="s">
        <v>115</v>
      </c>
      <c r="E124" s="5"/>
      <c r="F124" s="5" t="s">
        <v>438</v>
      </c>
      <c r="G124" s="5" t="s">
        <v>414</v>
      </c>
      <c r="H124" s="5" t="s">
        <v>705</v>
      </c>
      <c r="I124" s="5" t="s">
        <v>415</v>
      </c>
      <c r="J124" s="5" t="s">
        <v>50</v>
      </c>
      <c r="K124" s="5" t="s">
        <v>23</v>
      </c>
      <c r="L124" s="22" t="s">
        <v>30</v>
      </c>
      <c r="M124" s="22" t="s">
        <v>118</v>
      </c>
      <c r="N124" s="53">
        <v>0</v>
      </c>
      <c r="O124" s="18">
        <v>2025</v>
      </c>
      <c r="P124" s="22" t="s">
        <v>879</v>
      </c>
      <c r="Q124" s="22" t="s">
        <v>119</v>
      </c>
      <c r="R124" s="23">
        <v>0.64990000000000003</v>
      </c>
      <c r="S124" s="23">
        <v>0.84989999999999999</v>
      </c>
      <c r="T124" s="23">
        <v>1.2</v>
      </c>
      <c r="U124" s="53">
        <v>26</v>
      </c>
      <c r="V124" s="22"/>
      <c r="W124" s="18">
        <v>0</v>
      </c>
      <c r="X124" s="18">
        <v>0</v>
      </c>
      <c r="Y124" s="19">
        <v>1</v>
      </c>
      <c r="Z124" s="20" t="s">
        <v>599</v>
      </c>
      <c r="AA124" s="18">
        <v>0</v>
      </c>
      <c r="AB124" s="18">
        <v>0</v>
      </c>
      <c r="AC124" s="19">
        <v>1</v>
      </c>
      <c r="AD124" s="20" t="s">
        <v>599</v>
      </c>
      <c r="AE124" s="18">
        <v>0</v>
      </c>
      <c r="AF124" s="18">
        <v>0</v>
      </c>
      <c r="AG124" s="19">
        <v>1</v>
      </c>
      <c r="AH124" s="20" t="s">
        <v>599</v>
      </c>
      <c r="AI124" s="18">
        <v>26</v>
      </c>
      <c r="AJ124" s="18">
        <v>0</v>
      </c>
      <c r="AK124" s="19">
        <v>0</v>
      </c>
      <c r="AL124" s="20" t="s">
        <v>611</v>
      </c>
      <c r="AM124" s="18">
        <f t="shared" si="2"/>
        <v>0</v>
      </c>
      <c r="AN124" s="38">
        <v>0</v>
      </c>
      <c r="AO124" s="20" t="s">
        <v>611</v>
      </c>
    </row>
    <row r="125" spans="1:41" ht="78.75" customHeight="1" x14ac:dyDescent="0.25">
      <c r="A125" s="21" t="s">
        <v>283</v>
      </c>
      <c r="B125" s="5" t="s">
        <v>410</v>
      </c>
      <c r="C125" s="5" t="s">
        <v>416</v>
      </c>
      <c r="D125" s="5" t="s">
        <v>120</v>
      </c>
      <c r="E125" s="5"/>
      <c r="F125" s="5" t="s">
        <v>417</v>
      </c>
      <c r="G125" s="5" t="s">
        <v>418</v>
      </c>
      <c r="H125" s="5" t="s">
        <v>706</v>
      </c>
      <c r="I125" s="5" t="s">
        <v>421</v>
      </c>
      <c r="J125" s="5" t="s">
        <v>50</v>
      </c>
      <c r="K125" s="5" t="s">
        <v>124</v>
      </c>
      <c r="L125" s="22" t="s">
        <v>30</v>
      </c>
      <c r="M125" s="22" t="s">
        <v>318</v>
      </c>
      <c r="N125" s="22">
        <v>0</v>
      </c>
      <c r="O125" s="5">
        <v>2025</v>
      </c>
      <c r="P125" s="22" t="s">
        <v>880</v>
      </c>
      <c r="Q125" s="22" t="s">
        <v>119</v>
      </c>
      <c r="R125" s="23">
        <v>0.64990000000000003</v>
      </c>
      <c r="S125" s="23">
        <v>0.84989999999999999</v>
      </c>
      <c r="T125" s="23">
        <v>1.2</v>
      </c>
      <c r="U125" s="22">
        <v>26</v>
      </c>
      <c r="V125" s="22"/>
      <c r="W125" s="18">
        <v>0</v>
      </c>
      <c r="X125" s="18">
        <v>0</v>
      </c>
      <c r="Y125" s="19">
        <v>1</v>
      </c>
      <c r="Z125" s="20" t="s">
        <v>134</v>
      </c>
      <c r="AA125" s="18">
        <v>6</v>
      </c>
      <c r="AB125" s="18">
        <v>1</v>
      </c>
      <c r="AC125" s="19">
        <v>0.16</v>
      </c>
      <c r="AD125" s="20" t="s">
        <v>902</v>
      </c>
      <c r="AE125" s="18">
        <v>10</v>
      </c>
      <c r="AF125" s="18">
        <v>14</v>
      </c>
      <c r="AG125" s="19">
        <v>1.4</v>
      </c>
      <c r="AH125" s="20" t="s">
        <v>611</v>
      </c>
      <c r="AI125" s="18">
        <v>10</v>
      </c>
      <c r="AJ125" s="18">
        <v>15</v>
      </c>
      <c r="AK125" s="19">
        <v>1.5</v>
      </c>
      <c r="AL125" s="20" t="s">
        <v>611</v>
      </c>
      <c r="AM125" s="18">
        <f t="shared" si="2"/>
        <v>30</v>
      </c>
      <c r="AN125" s="38">
        <v>1.1499999999999999</v>
      </c>
      <c r="AO125" s="20" t="s">
        <v>599</v>
      </c>
    </row>
    <row r="126" spans="1:41" ht="116.25" customHeight="1" x14ac:dyDescent="0.25">
      <c r="A126" s="21" t="s">
        <v>283</v>
      </c>
      <c r="B126" s="5" t="s">
        <v>410</v>
      </c>
      <c r="C126" s="5" t="s">
        <v>416</v>
      </c>
      <c r="D126" s="5" t="s">
        <v>126</v>
      </c>
      <c r="E126" s="5" t="s">
        <v>418</v>
      </c>
      <c r="F126" s="5" t="s">
        <v>419</v>
      </c>
      <c r="G126" s="5" t="s">
        <v>420</v>
      </c>
      <c r="H126" s="5" t="s">
        <v>707</v>
      </c>
      <c r="I126" s="5" t="s">
        <v>753</v>
      </c>
      <c r="J126" s="5" t="s">
        <v>50</v>
      </c>
      <c r="K126" s="5" t="s">
        <v>124</v>
      </c>
      <c r="L126" s="22" t="s">
        <v>30</v>
      </c>
      <c r="M126" s="22" t="s">
        <v>318</v>
      </c>
      <c r="N126" s="22">
        <v>0</v>
      </c>
      <c r="O126" s="5">
        <v>2025</v>
      </c>
      <c r="P126" s="22" t="s">
        <v>881</v>
      </c>
      <c r="Q126" s="22" t="s">
        <v>119</v>
      </c>
      <c r="R126" s="23">
        <v>0.64990000000000003</v>
      </c>
      <c r="S126" s="23">
        <v>0.84989999999999999</v>
      </c>
      <c r="T126" s="23">
        <v>1.2</v>
      </c>
      <c r="U126" s="22">
        <v>12</v>
      </c>
      <c r="V126" s="22"/>
      <c r="W126" s="18">
        <v>0</v>
      </c>
      <c r="X126" s="18">
        <v>0</v>
      </c>
      <c r="Y126" s="19">
        <v>1</v>
      </c>
      <c r="Z126" s="20" t="s">
        <v>134</v>
      </c>
      <c r="AA126" s="18">
        <v>2</v>
      </c>
      <c r="AB126" s="18">
        <v>1</v>
      </c>
      <c r="AC126" s="19">
        <v>0.5</v>
      </c>
      <c r="AD126" s="20" t="s">
        <v>902</v>
      </c>
      <c r="AE126" s="18">
        <v>5</v>
      </c>
      <c r="AF126" s="18">
        <v>7</v>
      </c>
      <c r="AG126" s="19">
        <v>1.4</v>
      </c>
      <c r="AH126" s="20" t="s">
        <v>611</v>
      </c>
      <c r="AI126" s="18">
        <v>5</v>
      </c>
      <c r="AJ126" s="18">
        <v>5</v>
      </c>
      <c r="AK126" s="19">
        <v>1</v>
      </c>
      <c r="AL126" s="20" t="s">
        <v>599</v>
      </c>
      <c r="AM126" s="18">
        <f t="shared" si="2"/>
        <v>13</v>
      </c>
      <c r="AN126" s="38">
        <v>1.08</v>
      </c>
      <c r="AO126" s="20" t="s">
        <v>599</v>
      </c>
    </row>
    <row r="127" spans="1:41" ht="100.5" customHeight="1" x14ac:dyDescent="0.25">
      <c r="A127" s="21" t="s">
        <v>283</v>
      </c>
      <c r="B127" s="5" t="s">
        <v>410</v>
      </c>
      <c r="C127" s="5" t="s">
        <v>416</v>
      </c>
      <c r="D127" s="5" t="s">
        <v>126</v>
      </c>
      <c r="E127" s="5" t="s">
        <v>418</v>
      </c>
      <c r="F127" s="5" t="s">
        <v>422</v>
      </c>
      <c r="G127" s="5" t="s">
        <v>423</v>
      </c>
      <c r="H127" s="5" t="s">
        <v>708</v>
      </c>
      <c r="I127" s="5" t="s">
        <v>754</v>
      </c>
      <c r="J127" s="5" t="s">
        <v>50</v>
      </c>
      <c r="K127" s="5" t="s">
        <v>124</v>
      </c>
      <c r="L127" s="22" t="s">
        <v>30</v>
      </c>
      <c r="M127" s="22" t="s">
        <v>318</v>
      </c>
      <c r="N127" s="22">
        <v>0</v>
      </c>
      <c r="O127" s="5">
        <v>2025</v>
      </c>
      <c r="P127" s="22" t="s">
        <v>882</v>
      </c>
      <c r="Q127" s="22" t="s">
        <v>119</v>
      </c>
      <c r="R127" s="23">
        <v>0.64990000000000003</v>
      </c>
      <c r="S127" s="23">
        <v>0.84989999999999999</v>
      </c>
      <c r="T127" s="23">
        <v>1.2</v>
      </c>
      <c r="U127" s="22">
        <v>14</v>
      </c>
      <c r="V127" s="22"/>
      <c r="W127" s="18">
        <v>0</v>
      </c>
      <c r="X127" s="18">
        <v>0</v>
      </c>
      <c r="Y127" s="19">
        <v>1</v>
      </c>
      <c r="Z127" s="20" t="s">
        <v>134</v>
      </c>
      <c r="AA127" s="18">
        <v>4</v>
      </c>
      <c r="AB127" s="18">
        <v>0</v>
      </c>
      <c r="AC127" s="19">
        <v>0</v>
      </c>
      <c r="AD127" s="20" t="s">
        <v>902</v>
      </c>
      <c r="AE127" s="18">
        <v>5</v>
      </c>
      <c r="AF127" s="18">
        <v>7</v>
      </c>
      <c r="AG127" s="19">
        <v>1.4</v>
      </c>
      <c r="AH127" s="20" t="s">
        <v>611</v>
      </c>
      <c r="AI127" s="18">
        <v>5</v>
      </c>
      <c r="AJ127" s="18">
        <v>10</v>
      </c>
      <c r="AK127" s="19">
        <v>2</v>
      </c>
      <c r="AL127" s="20" t="s">
        <v>611</v>
      </c>
      <c r="AM127" s="18">
        <f t="shared" si="2"/>
        <v>17</v>
      </c>
      <c r="AN127" s="38">
        <v>1.21</v>
      </c>
      <c r="AO127" s="20" t="s">
        <v>611</v>
      </c>
    </row>
    <row r="128" spans="1:41" ht="113.25" customHeight="1" x14ac:dyDescent="0.25">
      <c r="A128" s="21" t="s">
        <v>283</v>
      </c>
      <c r="B128" s="5" t="s">
        <v>410</v>
      </c>
      <c r="C128" s="5" t="s">
        <v>424</v>
      </c>
      <c r="D128" s="5" t="s">
        <v>120</v>
      </c>
      <c r="E128" s="5"/>
      <c r="F128" s="5" t="s">
        <v>425</v>
      </c>
      <c r="G128" s="5" t="s">
        <v>755</v>
      </c>
      <c r="H128" s="5" t="s">
        <v>709</v>
      </c>
      <c r="I128" s="5" t="s">
        <v>427</v>
      </c>
      <c r="J128" s="5" t="s">
        <v>461</v>
      </c>
      <c r="K128" s="5" t="s">
        <v>124</v>
      </c>
      <c r="L128" s="22" t="s">
        <v>30</v>
      </c>
      <c r="M128" s="22" t="s">
        <v>318</v>
      </c>
      <c r="N128" s="22">
        <v>0</v>
      </c>
      <c r="O128" s="5">
        <v>2025</v>
      </c>
      <c r="P128" s="22" t="s">
        <v>883</v>
      </c>
      <c r="Q128" s="22" t="s">
        <v>119</v>
      </c>
      <c r="R128" s="23">
        <v>0.64990000000000003</v>
      </c>
      <c r="S128" s="23">
        <v>0.84989999999999999</v>
      </c>
      <c r="T128" s="23">
        <v>1.2</v>
      </c>
      <c r="U128" s="22">
        <v>127</v>
      </c>
      <c r="V128" s="22"/>
      <c r="W128" s="18">
        <v>29</v>
      </c>
      <c r="X128" s="18">
        <v>29</v>
      </c>
      <c r="Y128" s="19">
        <v>1</v>
      </c>
      <c r="Z128" s="20" t="s">
        <v>599</v>
      </c>
      <c r="AA128" s="18">
        <v>32</v>
      </c>
      <c r="AB128" s="18">
        <v>33</v>
      </c>
      <c r="AC128" s="19">
        <v>1.03</v>
      </c>
      <c r="AD128" s="20" t="s">
        <v>599</v>
      </c>
      <c r="AE128" s="18">
        <v>36</v>
      </c>
      <c r="AF128" s="18">
        <v>36</v>
      </c>
      <c r="AG128" s="19">
        <v>1</v>
      </c>
      <c r="AH128" s="20" t="s">
        <v>599</v>
      </c>
      <c r="AI128" s="18">
        <v>30</v>
      </c>
      <c r="AJ128" s="18">
        <v>31</v>
      </c>
      <c r="AK128" s="19">
        <v>1.03</v>
      </c>
      <c r="AL128" s="20" t="s">
        <v>599</v>
      </c>
      <c r="AM128" s="18">
        <f t="shared" si="2"/>
        <v>129</v>
      </c>
      <c r="AN128" s="38">
        <v>1.01</v>
      </c>
      <c r="AO128" s="20" t="s">
        <v>599</v>
      </c>
    </row>
    <row r="129" spans="1:42" ht="124.5" customHeight="1" x14ac:dyDescent="0.25">
      <c r="A129" s="21" t="s">
        <v>283</v>
      </c>
      <c r="B129" s="5" t="s">
        <v>410</v>
      </c>
      <c r="C129" s="5" t="s">
        <v>424</v>
      </c>
      <c r="D129" s="5" t="s">
        <v>126</v>
      </c>
      <c r="E129" s="5" t="s">
        <v>426</v>
      </c>
      <c r="F129" s="5" t="s">
        <v>428</v>
      </c>
      <c r="G129" s="5" t="s">
        <v>429</v>
      </c>
      <c r="H129" s="5" t="s">
        <v>710</v>
      </c>
      <c r="I129" s="5" t="s">
        <v>430</v>
      </c>
      <c r="J129" s="5" t="s">
        <v>50</v>
      </c>
      <c r="K129" s="5" t="s">
        <v>124</v>
      </c>
      <c r="L129" s="22" t="s">
        <v>30</v>
      </c>
      <c r="M129" s="22" t="s">
        <v>318</v>
      </c>
      <c r="N129" s="22">
        <v>0</v>
      </c>
      <c r="O129" s="5">
        <v>2025</v>
      </c>
      <c r="P129" s="22" t="s">
        <v>884</v>
      </c>
      <c r="Q129" s="22" t="s">
        <v>119</v>
      </c>
      <c r="R129" s="23">
        <v>0.64990000000000003</v>
      </c>
      <c r="S129" s="23">
        <v>0.84989999999999999</v>
      </c>
      <c r="T129" s="23">
        <v>1.2</v>
      </c>
      <c r="U129" s="22">
        <v>124</v>
      </c>
      <c r="V129" s="22"/>
      <c r="W129" s="18">
        <v>28</v>
      </c>
      <c r="X129" s="18">
        <v>28</v>
      </c>
      <c r="Y129" s="19">
        <v>1</v>
      </c>
      <c r="Z129" s="20" t="s">
        <v>134</v>
      </c>
      <c r="AA129" s="18">
        <v>31</v>
      </c>
      <c r="AB129" s="18">
        <v>32</v>
      </c>
      <c r="AC129" s="19">
        <v>1.03</v>
      </c>
      <c r="AD129" s="20" t="s">
        <v>599</v>
      </c>
      <c r="AE129" s="18">
        <v>35</v>
      </c>
      <c r="AF129" s="18">
        <v>35</v>
      </c>
      <c r="AG129" s="19">
        <v>1</v>
      </c>
      <c r="AH129" s="20" t="s">
        <v>599</v>
      </c>
      <c r="AI129" s="18">
        <v>30</v>
      </c>
      <c r="AJ129" s="18">
        <v>30</v>
      </c>
      <c r="AK129" s="19">
        <v>1</v>
      </c>
      <c r="AL129" s="20" t="s">
        <v>599</v>
      </c>
      <c r="AM129" s="18">
        <f t="shared" si="2"/>
        <v>125</v>
      </c>
      <c r="AN129" s="38">
        <v>1</v>
      </c>
      <c r="AO129" s="20" t="s">
        <v>599</v>
      </c>
    </row>
    <row r="130" spans="1:42" ht="136.5" customHeight="1" x14ac:dyDescent="0.25">
      <c r="A130" s="21" t="s">
        <v>283</v>
      </c>
      <c r="B130" s="5" t="s">
        <v>410</v>
      </c>
      <c r="C130" s="5" t="s">
        <v>424</v>
      </c>
      <c r="D130" s="5" t="s">
        <v>126</v>
      </c>
      <c r="E130" s="5" t="s">
        <v>426</v>
      </c>
      <c r="F130" s="5" t="s">
        <v>431</v>
      </c>
      <c r="G130" s="5" t="s">
        <v>432</v>
      </c>
      <c r="H130" s="5" t="s">
        <v>711</v>
      </c>
      <c r="I130" s="5" t="s">
        <v>433</v>
      </c>
      <c r="J130" s="5" t="s">
        <v>50</v>
      </c>
      <c r="K130" s="5" t="s">
        <v>124</v>
      </c>
      <c r="L130" s="22" t="s">
        <v>30</v>
      </c>
      <c r="M130" s="22" t="s">
        <v>318</v>
      </c>
      <c r="N130" s="22">
        <v>0</v>
      </c>
      <c r="O130" s="5">
        <v>2025</v>
      </c>
      <c r="P130" s="22" t="s">
        <v>885</v>
      </c>
      <c r="Q130" s="22" t="s">
        <v>119</v>
      </c>
      <c r="R130" s="23">
        <v>0.64990000000000003</v>
      </c>
      <c r="S130" s="23">
        <v>0.84989999999999999</v>
      </c>
      <c r="T130" s="23">
        <v>1.2</v>
      </c>
      <c r="U130" s="22">
        <v>3</v>
      </c>
      <c r="V130" s="22"/>
      <c r="W130" s="18">
        <v>1</v>
      </c>
      <c r="X130" s="18">
        <v>1</v>
      </c>
      <c r="Y130" s="19">
        <v>1</v>
      </c>
      <c r="Z130" s="20" t="s">
        <v>134</v>
      </c>
      <c r="AA130" s="18">
        <v>1</v>
      </c>
      <c r="AB130" s="18">
        <v>1</v>
      </c>
      <c r="AC130" s="19">
        <v>1</v>
      </c>
      <c r="AD130" s="20" t="s">
        <v>599</v>
      </c>
      <c r="AE130" s="18">
        <v>1</v>
      </c>
      <c r="AF130" s="18">
        <v>1</v>
      </c>
      <c r="AG130" s="19">
        <v>1</v>
      </c>
      <c r="AH130" s="20" t="s">
        <v>599</v>
      </c>
      <c r="AI130" s="18">
        <v>0</v>
      </c>
      <c r="AJ130" s="18">
        <v>1</v>
      </c>
      <c r="AK130" s="19">
        <v>0</v>
      </c>
      <c r="AL130" s="20" t="s">
        <v>611</v>
      </c>
      <c r="AM130" s="18">
        <f t="shared" si="2"/>
        <v>4</v>
      </c>
      <c r="AN130" s="38">
        <v>1.33</v>
      </c>
      <c r="AO130" s="20" t="s">
        <v>611</v>
      </c>
    </row>
    <row r="131" spans="1:42" ht="111.75" customHeight="1" x14ac:dyDescent="0.25">
      <c r="A131" s="21" t="s">
        <v>283</v>
      </c>
      <c r="B131" s="5" t="s">
        <v>410</v>
      </c>
      <c r="C131" s="5" t="s">
        <v>434</v>
      </c>
      <c r="D131" s="5" t="s">
        <v>314</v>
      </c>
      <c r="E131" s="5"/>
      <c r="F131" s="5" t="s">
        <v>435</v>
      </c>
      <c r="G131" s="5" t="s">
        <v>436</v>
      </c>
      <c r="H131" s="5" t="s">
        <v>712</v>
      </c>
      <c r="I131" s="5" t="s">
        <v>437</v>
      </c>
      <c r="J131" s="5" t="s">
        <v>50</v>
      </c>
      <c r="K131" s="5" t="s">
        <v>124</v>
      </c>
      <c r="L131" s="22" t="s">
        <v>30</v>
      </c>
      <c r="M131" s="22" t="s">
        <v>318</v>
      </c>
      <c r="N131" s="22">
        <v>0</v>
      </c>
      <c r="O131" s="5">
        <v>2025</v>
      </c>
      <c r="P131" s="22" t="s">
        <v>886</v>
      </c>
      <c r="Q131" s="22" t="s">
        <v>119</v>
      </c>
      <c r="R131" s="23">
        <v>0.64990000000000003</v>
      </c>
      <c r="S131" s="23">
        <v>0.84989999999999999</v>
      </c>
      <c r="T131" s="23">
        <v>1.2</v>
      </c>
      <c r="U131" s="22">
        <v>5</v>
      </c>
      <c r="V131" s="22"/>
      <c r="W131" s="18">
        <v>1</v>
      </c>
      <c r="X131" s="18">
        <v>1</v>
      </c>
      <c r="Y131" s="19">
        <v>1</v>
      </c>
      <c r="Z131" s="20" t="s">
        <v>134</v>
      </c>
      <c r="AA131" s="18">
        <v>1</v>
      </c>
      <c r="AB131" s="18">
        <v>1</v>
      </c>
      <c r="AC131" s="19">
        <v>1</v>
      </c>
      <c r="AD131" s="20" t="s">
        <v>599</v>
      </c>
      <c r="AE131" s="18">
        <v>2</v>
      </c>
      <c r="AF131" s="18">
        <v>2</v>
      </c>
      <c r="AG131" s="19">
        <v>1</v>
      </c>
      <c r="AH131" s="20" t="s">
        <v>599</v>
      </c>
      <c r="AI131" s="18">
        <v>1</v>
      </c>
      <c r="AJ131" s="18">
        <v>1</v>
      </c>
      <c r="AK131" s="19">
        <v>1</v>
      </c>
      <c r="AL131" s="20" t="s">
        <v>599</v>
      </c>
      <c r="AM131" s="18">
        <f t="shared" si="2"/>
        <v>5</v>
      </c>
      <c r="AN131" s="38">
        <v>1</v>
      </c>
      <c r="AO131" s="20" t="s">
        <v>599</v>
      </c>
    </row>
    <row r="132" spans="1:42" ht="78.75" customHeight="1" x14ac:dyDescent="0.25">
      <c r="A132" s="21" t="s">
        <v>283</v>
      </c>
      <c r="B132" s="5" t="s">
        <v>410</v>
      </c>
      <c r="C132" s="5" t="s">
        <v>434</v>
      </c>
      <c r="D132" s="5" t="s">
        <v>126</v>
      </c>
      <c r="E132" s="5" t="s">
        <v>436</v>
      </c>
      <c r="F132" s="5" t="s">
        <v>439</v>
      </c>
      <c r="G132" s="5" t="s">
        <v>440</v>
      </c>
      <c r="H132" s="5" t="s">
        <v>713</v>
      </c>
      <c r="I132" s="5" t="s">
        <v>441</v>
      </c>
      <c r="J132" s="5" t="s">
        <v>50</v>
      </c>
      <c r="K132" s="5" t="s">
        <v>124</v>
      </c>
      <c r="L132" s="22" t="s">
        <v>30</v>
      </c>
      <c r="M132" s="22" t="s">
        <v>318</v>
      </c>
      <c r="N132" s="22">
        <v>0</v>
      </c>
      <c r="O132" s="5">
        <v>2025</v>
      </c>
      <c r="P132" s="22" t="s">
        <v>887</v>
      </c>
      <c r="Q132" s="22" t="s">
        <v>119</v>
      </c>
      <c r="R132" s="23">
        <v>0.64990000000000003</v>
      </c>
      <c r="S132" s="23">
        <v>0.84989999999999999</v>
      </c>
      <c r="T132" s="23">
        <v>1.2</v>
      </c>
      <c r="U132" s="22">
        <v>45</v>
      </c>
      <c r="V132" s="22"/>
      <c r="W132" s="18">
        <v>10</v>
      </c>
      <c r="X132" s="18">
        <v>10</v>
      </c>
      <c r="Y132" s="19">
        <v>1</v>
      </c>
      <c r="Z132" s="20" t="s">
        <v>134</v>
      </c>
      <c r="AA132" s="18">
        <v>20</v>
      </c>
      <c r="AB132" s="18">
        <v>0</v>
      </c>
      <c r="AC132" s="19">
        <v>0</v>
      </c>
      <c r="AD132" s="20" t="s">
        <v>611</v>
      </c>
      <c r="AE132" s="18">
        <v>10</v>
      </c>
      <c r="AF132" s="18">
        <v>10</v>
      </c>
      <c r="AG132" s="19">
        <v>1</v>
      </c>
      <c r="AH132" s="20" t="s">
        <v>599</v>
      </c>
      <c r="AI132" s="18">
        <v>5</v>
      </c>
      <c r="AJ132" s="18">
        <v>5</v>
      </c>
      <c r="AK132" s="19">
        <v>1</v>
      </c>
      <c r="AL132" s="20" t="s">
        <v>599</v>
      </c>
      <c r="AM132" s="18">
        <f t="shared" si="2"/>
        <v>25</v>
      </c>
      <c r="AN132" s="38">
        <v>0.55549999999999999</v>
      </c>
      <c r="AO132" s="20" t="s">
        <v>611</v>
      </c>
    </row>
    <row r="133" spans="1:42" ht="114" customHeight="1" x14ac:dyDescent="0.25">
      <c r="A133" s="21" t="s">
        <v>283</v>
      </c>
      <c r="B133" s="5" t="s">
        <v>410</v>
      </c>
      <c r="C133" s="5" t="s">
        <v>442</v>
      </c>
      <c r="D133" s="5" t="s">
        <v>120</v>
      </c>
      <c r="E133" s="5"/>
      <c r="F133" s="5" t="s">
        <v>443</v>
      </c>
      <c r="G133" s="5" t="s">
        <v>444</v>
      </c>
      <c r="H133" s="5" t="s">
        <v>714</v>
      </c>
      <c r="I133" s="5" t="s">
        <v>445</v>
      </c>
      <c r="J133" s="5" t="s">
        <v>50</v>
      </c>
      <c r="K133" s="5" t="s">
        <v>124</v>
      </c>
      <c r="L133" s="22" t="s">
        <v>30</v>
      </c>
      <c r="M133" s="22" t="s">
        <v>318</v>
      </c>
      <c r="N133" s="22">
        <v>0</v>
      </c>
      <c r="O133" s="5">
        <v>2025</v>
      </c>
      <c r="P133" s="22" t="s">
        <v>888</v>
      </c>
      <c r="Q133" s="22" t="s">
        <v>119</v>
      </c>
      <c r="R133" s="23">
        <v>0.64990000000000003</v>
      </c>
      <c r="S133" s="23">
        <v>0.84989999999999999</v>
      </c>
      <c r="T133" s="23">
        <v>1.2</v>
      </c>
      <c r="U133" s="22">
        <v>210</v>
      </c>
      <c r="V133" s="22"/>
      <c r="W133" s="18">
        <v>50</v>
      </c>
      <c r="X133" s="18">
        <v>50</v>
      </c>
      <c r="Y133" s="19">
        <v>1</v>
      </c>
      <c r="Z133" s="20" t="s">
        <v>134</v>
      </c>
      <c r="AA133" s="18">
        <v>50</v>
      </c>
      <c r="AB133" s="18">
        <v>50</v>
      </c>
      <c r="AC133" s="19">
        <v>1</v>
      </c>
      <c r="AD133" s="20" t="s">
        <v>599</v>
      </c>
      <c r="AE133" s="18">
        <v>50</v>
      </c>
      <c r="AF133" s="18">
        <v>50</v>
      </c>
      <c r="AG133" s="19">
        <v>1</v>
      </c>
      <c r="AH133" s="20" t="s">
        <v>599</v>
      </c>
      <c r="AI133" s="18">
        <v>60</v>
      </c>
      <c r="AJ133" s="18">
        <v>60</v>
      </c>
      <c r="AK133" s="19">
        <v>1</v>
      </c>
      <c r="AL133" s="20" t="s">
        <v>599</v>
      </c>
      <c r="AM133" s="18">
        <f t="shared" si="2"/>
        <v>210</v>
      </c>
      <c r="AN133" s="38">
        <v>1</v>
      </c>
      <c r="AO133" s="20" t="s">
        <v>599</v>
      </c>
    </row>
    <row r="134" spans="1:42" ht="131.25" customHeight="1" x14ac:dyDescent="0.25">
      <c r="A134" s="21" t="s">
        <v>283</v>
      </c>
      <c r="B134" s="5" t="s">
        <v>410</v>
      </c>
      <c r="C134" s="5" t="s">
        <v>442</v>
      </c>
      <c r="D134" s="5" t="s">
        <v>126</v>
      </c>
      <c r="E134" s="5" t="s">
        <v>444</v>
      </c>
      <c r="F134" s="5" t="s">
        <v>446</v>
      </c>
      <c r="G134" s="5" t="s">
        <v>447</v>
      </c>
      <c r="H134" s="5" t="s">
        <v>715</v>
      </c>
      <c r="I134" s="5" t="s">
        <v>448</v>
      </c>
      <c r="J134" s="5" t="s">
        <v>50</v>
      </c>
      <c r="K134" s="5" t="s">
        <v>124</v>
      </c>
      <c r="L134" s="22" t="s">
        <v>30</v>
      </c>
      <c r="M134" s="22" t="s">
        <v>318</v>
      </c>
      <c r="N134" s="22">
        <v>0</v>
      </c>
      <c r="O134" s="5">
        <v>2025</v>
      </c>
      <c r="P134" s="22" t="s">
        <v>889</v>
      </c>
      <c r="Q134" s="22" t="s">
        <v>119</v>
      </c>
      <c r="R134" s="23">
        <v>0.64990000000000003</v>
      </c>
      <c r="S134" s="23">
        <v>0.84989999999999999</v>
      </c>
      <c r="T134" s="23">
        <v>1.2</v>
      </c>
      <c r="U134" s="22">
        <v>70</v>
      </c>
      <c r="V134" s="22"/>
      <c r="W134" s="18">
        <v>10</v>
      </c>
      <c r="X134" s="18">
        <v>10</v>
      </c>
      <c r="Y134" s="19">
        <v>1</v>
      </c>
      <c r="Z134" s="20" t="s">
        <v>134</v>
      </c>
      <c r="AA134" s="18">
        <v>20</v>
      </c>
      <c r="AB134" s="18">
        <v>20</v>
      </c>
      <c r="AC134" s="19">
        <v>1</v>
      </c>
      <c r="AD134" s="20" t="s">
        <v>599</v>
      </c>
      <c r="AE134" s="18">
        <v>20</v>
      </c>
      <c r="AF134" s="18">
        <v>20</v>
      </c>
      <c r="AG134" s="19">
        <v>1</v>
      </c>
      <c r="AH134" s="20" t="s">
        <v>599</v>
      </c>
      <c r="AI134" s="18">
        <v>20</v>
      </c>
      <c r="AJ134" s="18">
        <v>20</v>
      </c>
      <c r="AK134" s="19">
        <v>1</v>
      </c>
      <c r="AL134" s="20" t="s">
        <v>599</v>
      </c>
      <c r="AM134" s="18">
        <f t="shared" si="2"/>
        <v>70</v>
      </c>
      <c r="AN134" s="38">
        <v>1</v>
      </c>
      <c r="AO134" s="20" t="s">
        <v>599</v>
      </c>
    </row>
    <row r="135" spans="1:42" ht="137.25" customHeight="1" x14ac:dyDescent="0.25">
      <c r="A135" s="21" t="s">
        <v>283</v>
      </c>
      <c r="B135" s="5" t="s">
        <v>410</v>
      </c>
      <c r="C135" s="5" t="s">
        <v>442</v>
      </c>
      <c r="D135" s="5" t="s">
        <v>126</v>
      </c>
      <c r="E135" s="5" t="s">
        <v>444</v>
      </c>
      <c r="F135" s="5" t="s">
        <v>449</v>
      </c>
      <c r="G135" s="5" t="s">
        <v>450</v>
      </c>
      <c r="H135" s="5" t="s">
        <v>716</v>
      </c>
      <c r="I135" s="5" t="s">
        <v>451</v>
      </c>
      <c r="J135" s="5" t="s">
        <v>50</v>
      </c>
      <c r="K135" s="5" t="s">
        <v>124</v>
      </c>
      <c r="L135" s="22" t="s">
        <v>30</v>
      </c>
      <c r="M135" s="22" t="s">
        <v>318</v>
      </c>
      <c r="N135" s="22">
        <v>0</v>
      </c>
      <c r="O135" s="5">
        <v>2025</v>
      </c>
      <c r="P135" s="22" t="s">
        <v>890</v>
      </c>
      <c r="Q135" s="22" t="s">
        <v>119</v>
      </c>
      <c r="R135" s="23">
        <v>0.64990000000000003</v>
      </c>
      <c r="S135" s="23">
        <v>0.84989999999999999</v>
      </c>
      <c r="T135" s="23">
        <v>1.2</v>
      </c>
      <c r="U135" s="22">
        <v>140</v>
      </c>
      <c r="V135" s="22"/>
      <c r="W135" s="18">
        <v>40</v>
      </c>
      <c r="X135" s="18">
        <v>40</v>
      </c>
      <c r="Y135" s="19">
        <v>1</v>
      </c>
      <c r="Z135" s="20" t="s">
        <v>134</v>
      </c>
      <c r="AA135" s="18">
        <v>30</v>
      </c>
      <c r="AB135" s="18">
        <v>30</v>
      </c>
      <c r="AC135" s="19">
        <v>1</v>
      </c>
      <c r="AD135" s="20" t="s">
        <v>599</v>
      </c>
      <c r="AE135" s="18">
        <v>30</v>
      </c>
      <c r="AF135" s="18">
        <v>30</v>
      </c>
      <c r="AG135" s="19">
        <v>1</v>
      </c>
      <c r="AH135" s="20" t="s">
        <v>599</v>
      </c>
      <c r="AI135" s="18">
        <v>40</v>
      </c>
      <c r="AJ135" s="18">
        <v>40</v>
      </c>
      <c r="AK135" s="19">
        <v>1</v>
      </c>
      <c r="AL135" s="20" t="s">
        <v>599</v>
      </c>
      <c r="AM135" s="18">
        <f t="shared" ref="AM135:AM143" si="3">+(X135+AB135+AF135+AJ135)</f>
        <v>140</v>
      </c>
      <c r="AN135" s="38">
        <v>1</v>
      </c>
      <c r="AO135" s="20" t="s">
        <v>599</v>
      </c>
    </row>
    <row r="136" spans="1:42" ht="113.25" customHeight="1" x14ac:dyDescent="0.25">
      <c r="A136" s="21" t="s">
        <v>283</v>
      </c>
      <c r="B136" s="5" t="s">
        <v>901</v>
      </c>
      <c r="C136" s="5" t="s">
        <v>284</v>
      </c>
      <c r="D136" s="5" t="s">
        <v>111</v>
      </c>
      <c r="E136" s="5"/>
      <c r="F136" s="5" t="s">
        <v>285</v>
      </c>
      <c r="G136" s="5" t="s">
        <v>645</v>
      </c>
      <c r="H136" s="5" t="s">
        <v>646</v>
      </c>
      <c r="I136" s="5" t="s">
        <v>344</v>
      </c>
      <c r="J136" s="5" t="s">
        <v>286</v>
      </c>
      <c r="K136" s="5" t="s">
        <v>23</v>
      </c>
      <c r="L136" s="22" t="s">
        <v>30</v>
      </c>
      <c r="M136" s="22" t="s">
        <v>118</v>
      </c>
      <c r="N136" s="51">
        <v>0.78659999999999997</v>
      </c>
      <c r="O136" s="22">
        <v>2018</v>
      </c>
      <c r="P136" s="22" t="s">
        <v>891</v>
      </c>
      <c r="Q136" s="22" t="s">
        <v>119</v>
      </c>
      <c r="R136" s="23">
        <v>0.64990000000000003</v>
      </c>
      <c r="S136" s="23">
        <v>0.84989999999999999</v>
      </c>
      <c r="T136" s="23">
        <v>1.2</v>
      </c>
      <c r="U136" s="51">
        <v>1.34E-2</v>
      </c>
      <c r="V136" s="22"/>
      <c r="W136" s="18">
        <v>0</v>
      </c>
      <c r="X136" s="18">
        <v>0</v>
      </c>
      <c r="Y136" s="19">
        <v>1</v>
      </c>
      <c r="Z136" s="20" t="s">
        <v>599</v>
      </c>
      <c r="AA136" s="18">
        <v>0</v>
      </c>
      <c r="AB136" s="18">
        <v>0</v>
      </c>
      <c r="AC136" s="19">
        <v>1</v>
      </c>
      <c r="AD136" s="20" t="s">
        <v>599</v>
      </c>
      <c r="AE136" s="18">
        <v>0</v>
      </c>
      <c r="AF136" s="18">
        <v>0</v>
      </c>
      <c r="AG136" s="19">
        <v>1</v>
      </c>
      <c r="AH136" s="20" t="s">
        <v>599</v>
      </c>
      <c r="AI136" s="60">
        <v>1.34E-2</v>
      </c>
      <c r="AJ136" s="18">
        <v>0</v>
      </c>
      <c r="AK136" s="19">
        <v>0</v>
      </c>
      <c r="AL136" s="20" t="s">
        <v>611</v>
      </c>
      <c r="AM136" s="18">
        <f t="shared" si="3"/>
        <v>0</v>
      </c>
      <c r="AN136" s="38">
        <v>0</v>
      </c>
      <c r="AO136" s="20" t="s">
        <v>611</v>
      </c>
    </row>
    <row r="137" spans="1:42" ht="114.75" customHeight="1" x14ac:dyDescent="0.25">
      <c r="A137" s="21" t="s">
        <v>283</v>
      </c>
      <c r="B137" s="5" t="s">
        <v>901</v>
      </c>
      <c r="C137" s="5" t="s">
        <v>284</v>
      </c>
      <c r="D137" s="5" t="s">
        <v>115</v>
      </c>
      <c r="E137" s="5"/>
      <c r="F137" s="5" t="s">
        <v>287</v>
      </c>
      <c r="G137" s="5" t="s">
        <v>288</v>
      </c>
      <c r="H137" s="5" t="s">
        <v>647</v>
      </c>
      <c r="I137" s="5" t="s">
        <v>289</v>
      </c>
      <c r="J137" s="5" t="s">
        <v>50</v>
      </c>
      <c r="K137" s="5" t="s">
        <v>23</v>
      </c>
      <c r="L137" s="22" t="s">
        <v>30</v>
      </c>
      <c r="M137" s="22" t="s">
        <v>118</v>
      </c>
      <c r="N137" s="22">
        <v>0</v>
      </c>
      <c r="O137" s="22">
        <v>2025</v>
      </c>
      <c r="P137" s="22" t="s">
        <v>892</v>
      </c>
      <c r="Q137" s="22" t="s">
        <v>119</v>
      </c>
      <c r="R137" s="23">
        <v>0.64990000000000003</v>
      </c>
      <c r="S137" s="23">
        <v>0.84989999999999999</v>
      </c>
      <c r="T137" s="23">
        <v>1.2</v>
      </c>
      <c r="U137" s="53">
        <v>800</v>
      </c>
      <c r="V137" s="22"/>
      <c r="W137" s="18">
        <v>0</v>
      </c>
      <c r="X137" s="18">
        <v>0</v>
      </c>
      <c r="Y137" s="19">
        <v>1</v>
      </c>
      <c r="Z137" s="20" t="s">
        <v>599</v>
      </c>
      <c r="AA137" s="18">
        <v>0</v>
      </c>
      <c r="AB137" s="18">
        <v>0</v>
      </c>
      <c r="AC137" s="19">
        <v>1</v>
      </c>
      <c r="AD137" s="20" t="s">
        <v>599</v>
      </c>
      <c r="AE137" s="18">
        <v>0</v>
      </c>
      <c r="AF137" s="18">
        <v>0</v>
      </c>
      <c r="AG137" s="19">
        <v>1</v>
      </c>
      <c r="AH137" s="20" t="s">
        <v>599</v>
      </c>
      <c r="AI137" s="18">
        <v>800</v>
      </c>
      <c r="AJ137" s="18">
        <v>802</v>
      </c>
      <c r="AK137" s="19">
        <v>1</v>
      </c>
      <c r="AL137" s="20" t="s">
        <v>599</v>
      </c>
      <c r="AM137" s="18">
        <f t="shared" si="3"/>
        <v>802</v>
      </c>
      <c r="AN137" s="38" t="s">
        <v>913</v>
      </c>
      <c r="AO137" s="20" t="s">
        <v>599</v>
      </c>
    </row>
    <row r="138" spans="1:42" ht="101.25" customHeight="1" x14ac:dyDescent="0.25">
      <c r="A138" s="21" t="s">
        <v>283</v>
      </c>
      <c r="B138" s="5" t="s">
        <v>901</v>
      </c>
      <c r="C138" s="5" t="s">
        <v>284</v>
      </c>
      <c r="D138" s="5" t="s">
        <v>120</v>
      </c>
      <c r="E138" s="5"/>
      <c r="F138" s="5" t="s">
        <v>757</v>
      </c>
      <c r="G138" s="5" t="s">
        <v>758</v>
      </c>
      <c r="H138" s="63" t="s">
        <v>756</v>
      </c>
      <c r="I138" s="5" t="s">
        <v>291</v>
      </c>
      <c r="J138" s="5" t="s">
        <v>50</v>
      </c>
      <c r="K138" s="5" t="s">
        <v>124</v>
      </c>
      <c r="L138" s="22" t="s">
        <v>30</v>
      </c>
      <c r="M138" s="22" t="s">
        <v>648</v>
      </c>
      <c r="N138" s="22">
        <v>0</v>
      </c>
      <c r="O138" s="22">
        <v>2025</v>
      </c>
      <c r="P138" s="22" t="s">
        <v>893</v>
      </c>
      <c r="Q138" s="22" t="s">
        <v>119</v>
      </c>
      <c r="R138" s="23">
        <v>0.64990000000000003</v>
      </c>
      <c r="S138" s="23">
        <v>0.84989999999999999</v>
      </c>
      <c r="T138" s="23">
        <v>1.2</v>
      </c>
      <c r="U138" s="22">
        <v>160</v>
      </c>
      <c r="V138" s="22">
        <v>110</v>
      </c>
      <c r="W138" s="18">
        <v>40</v>
      </c>
      <c r="X138" s="18">
        <v>40</v>
      </c>
      <c r="Y138" s="19">
        <v>1</v>
      </c>
      <c r="Z138" s="20" t="s">
        <v>134</v>
      </c>
      <c r="AA138" s="18">
        <v>40</v>
      </c>
      <c r="AB138" s="18">
        <v>40</v>
      </c>
      <c r="AC138" s="19">
        <v>1</v>
      </c>
      <c r="AD138" s="20" t="s">
        <v>599</v>
      </c>
      <c r="AE138" s="18">
        <v>15</v>
      </c>
      <c r="AF138" s="18">
        <v>15</v>
      </c>
      <c r="AG138" s="19">
        <v>1</v>
      </c>
      <c r="AH138" s="20" t="s">
        <v>599</v>
      </c>
      <c r="AI138" s="18">
        <v>15</v>
      </c>
      <c r="AJ138" s="18">
        <v>15</v>
      </c>
      <c r="AK138" s="19">
        <v>1</v>
      </c>
      <c r="AL138" s="20" t="s">
        <v>599</v>
      </c>
      <c r="AM138" s="18">
        <f t="shared" si="3"/>
        <v>110</v>
      </c>
      <c r="AN138" s="38">
        <v>1</v>
      </c>
      <c r="AO138" s="20" t="s">
        <v>599</v>
      </c>
    </row>
    <row r="139" spans="1:42" ht="114.75" customHeight="1" x14ac:dyDescent="0.25">
      <c r="A139" s="21" t="s">
        <v>283</v>
      </c>
      <c r="B139" s="5" t="s">
        <v>901</v>
      </c>
      <c r="C139" s="5" t="s">
        <v>284</v>
      </c>
      <c r="D139" s="5" t="s">
        <v>126</v>
      </c>
      <c r="E139" s="5" t="s">
        <v>290</v>
      </c>
      <c r="F139" s="5" t="s">
        <v>292</v>
      </c>
      <c r="G139" s="5" t="s">
        <v>293</v>
      </c>
      <c r="H139" s="5" t="s">
        <v>742</v>
      </c>
      <c r="I139" s="5" t="s">
        <v>294</v>
      </c>
      <c r="J139" s="5" t="s">
        <v>50</v>
      </c>
      <c r="K139" s="5" t="s">
        <v>124</v>
      </c>
      <c r="L139" s="22" t="s">
        <v>30</v>
      </c>
      <c r="M139" s="22" t="s">
        <v>125</v>
      </c>
      <c r="N139" s="22">
        <v>0</v>
      </c>
      <c r="O139" s="22">
        <v>2025</v>
      </c>
      <c r="P139" s="22" t="s">
        <v>894</v>
      </c>
      <c r="Q139" s="22" t="s">
        <v>119</v>
      </c>
      <c r="R139" s="23">
        <v>0.64990000000000003</v>
      </c>
      <c r="S139" s="23">
        <v>0.84989999999999999</v>
      </c>
      <c r="T139" s="23">
        <v>1.2</v>
      </c>
      <c r="U139" s="22">
        <v>48</v>
      </c>
      <c r="V139" s="22"/>
      <c r="W139" s="18">
        <v>12</v>
      </c>
      <c r="X139" s="18">
        <v>12</v>
      </c>
      <c r="Y139" s="19">
        <v>1</v>
      </c>
      <c r="Z139" s="20" t="s">
        <v>134</v>
      </c>
      <c r="AA139" s="18">
        <v>12</v>
      </c>
      <c r="AB139" s="18">
        <v>12</v>
      </c>
      <c r="AC139" s="19">
        <v>1</v>
      </c>
      <c r="AD139" s="20" t="s">
        <v>599</v>
      </c>
      <c r="AE139" s="18">
        <v>12</v>
      </c>
      <c r="AF139" s="18">
        <v>12</v>
      </c>
      <c r="AG139" s="19">
        <v>1</v>
      </c>
      <c r="AH139" s="20" t="s">
        <v>599</v>
      </c>
      <c r="AI139" s="18">
        <v>12</v>
      </c>
      <c r="AJ139" s="18">
        <v>12</v>
      </c>
      <c r="AK139" s="19">
        <v>1</v>
      </c>
      <c r="AL139" s="20" t="s">
        <v>599</v>
      </c>
      <c r="AM139" s="18">
        <f t="shared" si="3"/>
        <v>48</v>
      </c>
      <c r="AN139" s="38">
        <v>1</v>
      </c>
      <c r="AO139" s="20" t="s">
        <v>599</v>
      </c>
    </row>
    <row r="140" spans="1:42" ht="102.75" customHeight="1" x14ac:dyDescent="0.25">
      <c r="A140" s="21" t="s">
        <v>283</v>
      </c>
      <c r="B140" s="5" t="s">
        <v>901</v>
      </c>
      <c r="C140" s="5" t="s">
        <v>284</v>
      </c>
      <c r="D140" s="5" t="s">
        <v>120</v>
      </c>
      <c r="E140" s="5"/>
      <c r="F140" s="5" t="s">
        <v>295</v>
      </c>
      <c r="G140" s="5" t="s">
        <v>296</v>
      </c>
      <c r="H140" s="5" t="s">
        <v>649</v>
      </c>
      <c r="I140" s="5" t="s">
        <v>297</v>
      </c>
      <c r="J140" s="5" t="s">
        <v>50</v>
      </c>
      <c r="K140" s="5" t="s">
        <v>124</v>
      </c>
      <c r="L140" s="22" t="s">
        <v>30</v>
      </c>
      <c r="M140" s="22" t="s">
        <v>125</v>
      </c>
      <c r="N140" s="22">
        <v>0</v>
      </c>
      <c r="O140" s="22">
        <v>2025</v>
      </c>
      <c r="P140" s="22" t="s">
        <v>895</v>
      </c>
      <c r="Q140" s="22" t="s">
        <v>119</v>
      </c>
      <c r="R140" s="23">
        <v>0.64990000000000003</v>
      </c>
      <c r="S140" s="23">
        <v>0.84989999999999999</v>
      </c>
      <c r="T140" s="23">
        <v>1.2</v>
      </c>
      <c r="U140" s="22">
        <v>32000</v>
      </c>
      <c r="V140" s="22"/>
      <c r="W140" s="18">
        <v>8000</v>
      </c>
      <c r="X140" s="18">
        <v>8000</v>
      </c>
      <c r="Y140" s="19">
        <v>1</v>
      </c>
      <c r="Z140" s="20" t="s">
        <v>134</v>
      </c>
      <c r="AA140" s="18">
        <v>8000</v>
      </c>
      <c r="AB140" s="18">
        <v>8000</v>
      </c>
      <c r="AC140" s="19">
        <v>1</v>
      </c>
      <c r="AD140" s="20" t="s">
        <v>599</v>
      </c>
      <c r="AE140" s="18">
        <v>8000</v>
      </c>
      <c r="AF140" s="18">
        <v>8000</v>
      </c>
      <c r="AG140" s="19">
        <v>1</v>
      </c>
      <c r="AH140" s="20" t="s">
        <v>599</v>
      </c>
      <c r="AI140" s="18">
        <v>8000</v>
      </c>
      <c r="AJ140" s="18">
        <v>8000</v>
      </c>
      <c r="AK140" s="19">
        <v>1</v>
      </c>
      <c r="AL140" s="20" t="s">
        <v>599</v>
      </c>
      <c r="AM140" s="18">
        <f t="shared" si="3"/>
        <v>32000</v>
      </c>
      <c r="AN140" s="38">
        <v>1</v>
      </c>
      <c r="AO140" s="20" t="s">
        <v>599</v>
      </c>
    </row>
    <row r="141" spans="1:42" ht="93.75" customHeight="1" x14ac:dyDescent="0.25">
      <c r="A141" s="21" t="s">
        <v>283</v>
      </c>
      <c r="B141" s="5" t="s">
        <v>901</v>
      </c>
      <c r="C141" s="5" t="s">
        <v>284</v>
      </c>
      <c r="D141" s="5" t="s">
        <v>126</v>
      </c>
      <c r="E141" s="5" t="s">
        <v>296</v>
      </c>
      <c r="F141" s="5" t="s">
        <v>298</v>
      </c>
      <c r="G141" s="5" t="s">
        <v>650</v>
      </c>
      <c r="H141" s="5" t="s">
        <v>651</v>
      </c>
      <c r="I141" s="5" t="s">
        <v>299</v>
      </c>
      <c r="J141" s="5" t="s">
        <v>50</v>
      </c>
      <c r="K141" s="5" t="s">
        <v>124</v>
      </c>
      <c r="L141" s="22" t="s">
        <v>30</v>
      </c>
      <c r="M141" s="22" t="s">
        <v>125</v>
      </c>
      <c r="N141" s="22">
        <v>0</v>
      </c>
      <c r="O141" s="22">
        <v>2025</v>
      </c>
      <c r="P141" s="22" t="s">
        <v>896</v>
      </c>
      <c r="Q141" s="22" t="s">
        <v>119</v>
      </c>
      <c r="R141" s="23">
        <v>0.64990000000000003</v>
      </c>
      <c r="S141" s="23">
        <v>0.84989999999999999</v>
      </c>
      <c r="T141" s="23">
        <v>1.2</v>
      </c>
      <c r="U141" s="22">
        <v>200</v>
      </c>
      <c r="V141" s="22">
        <v>160</v>
      </c>
      <c r="W141" s="18">
        <v>50</v>
      </c>
      <c r="X141" s="18">
        <v>50</v>
      </c>
      <c r="Y141" s="19">
        <v>1</v>
      </c>
      <c r="Z141" s="20" t="s">
        <v>134</v>
      </c>
      <c r="AA141" s="18">
        <v>50</v>
      </c>
      <c r="AB141" s="18">
        <v>50</v>
      </c>
      <c r="AC141" s="19">
        <v>1</v>
      </c>
      <c r="AD141" s="20" t="s">
        <v>599</v>
      </c>
      <c r="AE141" s="18">
        <v>30</v>
      </c>
      <c r="AF141" s="18">
        <v>30</v>
      </c>
      <c r="AG141" s="19">
        <v>1</v>
      </c>
      <c r="AH141" s="20" t="s">
        <v>599</v>
      </c>
      <c r="AI141" s="18">
        <v>30</v>
      </c>
      <c r="AJ141" s="18">
        <v>30</v>
      </c>
      <c r="AK141" s="19">
        <v>1</v>
      </c>
      <c r="AL141" s="20" t="s">
        <v>599</v>
      </c>
      <c r="AM141" s="18">
        <f t="shared" si="3"/>
        <v>160</v>
      </c>
      <c r="AN141" s="38">
        <v>1</v>
      </c>
      <c r="AO141" s="20" t="s">
        <v>599</v>
      </c>
    </row>
    <row r="142" spans="1:42" ht="139.5" customHeight="1" x14ac:dyDescent="0.25">
      <c r="A142" s="21" t="s">
        <v>283</v>
      </c>
      <c r="B142" s="5" t="s">
        <v>901</v>
      </c>
      <c r="C142" s="5" t="s">
        <v>284</v>
      </c>
      <c r="D142" s="5" t="s">
        <v>120</v>
      </c>
      <c r="E142" s="5"/>
      <c r="F142" s="5" t="s">
        <v>300</v>
      </c>
      <c r="G142" s="5" t="s">
        <v>301</v>
      </c>
      <c r="H142" s="5" t="s">
        <v>652</v>
      </c>
      <c r="I142" s="5" t="s">
        <v>302</v>
      </c>
      <c r="J142" s="5" t="s">
        <v>50</v>
      </c>
      <c r="K142" s="5" t="s">
        <v>124</v>
      </c>
      <c r="L142" s="22" t="s">
        <v>30</v>
      </c>
      <c r="M142" s="22" t="s">
        <v>125</v>
      </c>
      <c r="N142" s="22">
        <v>0</v>
      </c>
      <c r="O142" s="22">
        <v>2025</v>
      </c>
      <c r="P142" s="22" t="s">
        <v>897</v>
      </c>
      <c r="Q142" s="22" t="s">
        <v>119</v>
      </c>
      <c r="R142" s="23">
        <v>0.64990000000000003</v>
      </c>
      <c r="S142" s="23">
        <v>0.84989999999999999</v>
      </c>
      <c r="T142" s="23">
        <v>1.2</v>
      </c>
      <c r="U142" s="22">
        <v>212</v>
      </c>
      <c r="V142" s="22">
        <v>146</v>
      </c>
      <c r="W142" s="18">
        <v>53</v>
      </c>
      <c r="X142" s="18">
        <v>53</v>
      </c>
      <c r="Y142" s="19">
        <v>1</v>
      </c>
      <c r="Z142" s="20" t="s">
        <v>134</v>
      </c>
      <c r="AA142" s="18">
        <v>53</v>
      </c>
      <c r="AB142" s="18">
        <v>53</v>
      </c>
      <c r="AC142" s="19">
        <v>1</v>
      </c>
      <c r="AD142" s="20" t="s">
        <v>599</v>
      </c>
      <c r="AE142" s="18">
        <v>20</v>
      </c>
      <c r="AF142" s="18">
        <v>20</v>
      </c>
      <c r="AG142" s="19">
        <v>1</v>
      </c>
      <c r="AH142" s="20" t="s">
        <v>599</v>
      </c>
      <c r="AI142" s="18">
        <v>20</v>
      </c>
      <c r="AJ142" s="18">
        <v>20</v>
      </c>
      <c r="AK142" s="19">
        <v>1</v>
      </c>
      <c r="AL142" s="20" t="s">
        <v>599</v>
      </c>
      <c r="AM142" s="18">
        <f t="shared" si="3"/>
        <v>146</v>
      </c>
      <c r="AN142" s="38">
        <v>1</v>
      </c>
      <c r="AO142" s="20" t="s">
        <v>599</v>
      </c>
    </row>
    <row r="143" spans="1:42" ht="96" customHeight="1" x14ac:dyDescent="0.25">
      <c r="A143" s="21" t="s">
        <v>283</v>
      </c>
      <c r="B143" s="5" t="s">
        <v>901</v>
      </c>
      <c r="C143" s="5" t="s">
        <v>284</v>
      </c>
      <c r="D143" s="5" t="s">
        <v>126</v>
      </c>
      <c r="E143" s="5" t="s">
        <v>301</v>
      </c>
      <c r="F143" s="5" t="s">
        <v>303</v>
      </c>
      <c r="G143" s="5" t="s">
        <v>304</v>
      </c>
      <c r="H143" s="5" t="s">
        <v>653</v>
      </c>
      <c r="I143" s="5" t="s">
        <v>305</v>
      </c>
      <c r="J143" s="5" t="s">
        <v>50</v>
      </c>
      <c r="K143" s="5" t="s">
        <v>124</v>
      </c>
      <c r="L143" s="22" t="s">
        <v>30</v>
      </c>
      <c r="M143" s="22" t="s">
        <v>125</v>
      </c>
      <c r="N143" s="22">
        <v>0</v>
      </c>
      <c r="O143" s="22">
        <v>2025</v>
      </c>
      <c r="P143" s="22" t="s">
        <v>898</v>
      </c>
      <c r="Q143" s="22" t="s">
        <v>119</v>
      </c>
      <c r="R143" s="23">
        <v>0.64990000000000003</v>
      </c>
      <c r="S143" s="23">
        <v>0.84989999999999999</v>
      </c>
      <c r="T143" s="23">
        <v>1.2</v>
      </c>
      <c r="U143" s="22">
        <v>16</v>
      </c>
      <c r="V143" s="22">
        <v>12</v>
      </c>
      <c r="W143" s="18">
        <v>4</v>
      </c>
      <c r="X143" s="18">
        <v>4</v>
      </c>
      <c r="Y143" s="19">
        <v>1</v>
      </c>
      <c r="Z143" s="20" t="s">
        <v>134</v>
      </c>
      <c r="AA143" s="18">
        <v>4</v>
      </c>
      <c r="AB143" s="18">
        <v>4</v>
      </c>
      <c r="AC143" s="19">
        <v>1</v>
      </c>
      <c r="AD143" s="20" t="s">
        <v>599</v>
      </c>
      <c r="AE143" s="18">
        <v>2</v>
      </c>
      <c r="AF143" s="18">
        <v>2</v>
      </c>
      <c r="AG143" s="19">
        <v>1</v>
      </c>
      <c r="AH143" s="20" t="s">
        <v>599</v>
      </c>
      <c r="AI143" s="18">
        <v>2</v>
      </c>
      <c r="AJ143" s="18">
        <v>2</v>
      </c>
      <c r="AK143" s="19">
        <v>1</v>
      </c>
      <c r="AL143" s="20" t="s">
        <v>599</v>
      </c>
      <c r="AM143" s="18">
        <f t="shared" si="3"/>
        <v>12</v>
      </c>
      <c r="AN143" s="38">
        <v>1</v>
      </c>
      <c r="AO143" s="20" t="s">
        <v>599</v>
      </c>
    </row>
    <row r="144" spans="1:42" x14ac:dyDescent="0.25">
      <c r="AP144" t="s">
        <v>911</v>
      </c>
    </row>
    <row r="145" spans="3:3" x14ac:dyDescent="0.25">
      <c r="C145" s="35" t="s">
        <v>914</v>
      </c>
    </row>
  </sheetData>
  <autoFilter ref="A3:AO145"/>
  <mergeCells count="8">
    <mergeCell ref="A2:B2"/>
    <mergeCell ref="AE2:AH2"/>
    <mergeCell ref="AI2:AL2"/>
    <mergeCell ref="AM2:AO2"/>
    <mergeCell ref="W2:Z2"/>
    <mergeCell ref="AA2:AD2"/>
    <mergeCell ref="C2:P2"/>
    <mergeCell ref="Q2:V2"/>
  </mergeCells>
  <conditionalFormatting sqref="Z4:Z143 AD4:AD143 AH4:AH143 AL4:AL143 AO4:AO143">
    <cfRule type="cellIs" dxfId="3" priority="17" operator="equal">
      <formula>0</formula>
    </cfRule>
    <cfRule type="containsText" dxfId="2" priority="18" operator="containsText" text="ROJO">
      <formula>NOT(ISERROR(SEARCH("ROJO",Z4)))</formula>
    </cfRule>
    <cfRule type="containsText" dxfId="1" priority="19" operator="containsText" text="AMARILLO">
      <formula>NOT(ISERROR(SEARCH("AMARILLO",Z4)))</formula>
    </cfRule>
    <cfRule type="containsText" dxfId="0" priority="20" operator="containsText" text="VERDE">
      <formula>NOT(ISERROR(SEARCH("VERDE",Z4)))</formula>
    </cfRule>
  </conditionalFormatting>
  <pageMargins left="0.70866141732283472" right="0.70866141732283472" top="0.74803149606299213" bottom="0.74803149606299213" header="0.31496062992125984" footer="0.31496062992125984"/>
  <pageSetup scale="6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F44"/>
  <sheetViews>
    <sheetView topLeftCell="A19" zoomScale="120" zoomScaleNormal="120" workbookViewId="0">
      <selection activeCell="A19" sqref="A19:A24"/>
    </sheetView>
  </sheetViews>
  <sheetFormatPr baseColWidth="10" defaultColWidth="11.42578125" defaultRowHeight="16.5" x14ac:dyDescent="0.3"/>
  <cols>
    <col min="1" max="1" width="15.5703125" style="2" customWidth="1"/>
    <col min="2" max="2" width="24.85546875" style="2" customWidth="1"/>
    <col min="3" max="3" width="77.28515625" style="7" customWidth="1"/>
    <col min="4" max="4" width="13.7109375" style="2" customWidth="1"/>
    <col min="5" max="5" width="15.7109375" style="2" customWidth="1"/>
    <col min="6" max="6" width="39" style="8" customWidth="1"/>
    <col min="7" max="16384" width="11.42578125" style="2"/>
  </cols>
  <sheetData>
    <row r="1" spans="1:6" x14ac:dyDescent="0.3">
      <c r="A1" s="96" t="s">
        <v>101</v>
      </c>
      <c r="B1" s="97"/>
      <c r="C1" s="97"/>
      <c r="D1" s="97"/>
      <c r="E1" s="97"/>
      <c r="F1" s="98"/>
    </row>
    <row r="2" spans="1:6" x14ac:dyDescent="0.3">
      <c r="A2" s="102" t="s">
        <v>4</v>
      </c>
      <c r="B2" s="102"/>
      <c r="C2" s="9" t="s">
        <v>6</v>
      </c>
      <c r="D2" s="9" t="s">
        <v>7</v>
      </c>
      <c r="E2" s="9" t="s">
        <v>102</v>
      </c>
      <c r="F2" s="10" t="s">
        <v>9</v>
      </c>
    </row>
    <row r="3" spans="1:6" ht="25.5" customHeight="1" x14ac:dyDescent="0.3">
      <c r="A3" s="106" t="s">
        <v>57</v>
      </c>
      <c r="B3" s="12" t="s">
        <v>88</v>
      </c>
      <c r="C3" s="3" t="s">
        <v>105</v>
      </c>
      <c r="D3" s="4" t="s">
        <v>59</v>
      </c>
      <c r="E3" s="4" t="s">
        <v>58</v>
      </c>
      <c r="F3" s="21" t="s">
        <v>22</v>
      </c>
    </row>
    <row r="4" spans="1:6" ht="56.65" customHeight="1" x14ac:dyDescent="0.3">
      <c r="A4" s="107"/>
      <c r="B4" s="12" t="s">
        <v>56</v>
      </c>
      <c r="C4" s="3" t="s">
        <v>61</v>
      </c>
      <c r="D4" s="4" t="s">
        <v>59</v>
      </c>
      <c r="E4" s="4" t="s">
        <v>60</v>
      </c>
      <c r="F4" s="5" t="s">
        <v>45</v>
      </c>
    </row>
    <row r="5" spans="1:6" ht="55.15" customHeight="1" x14ac:dyDescent="0.3">
      <c r="A5" s="103" t="s">
        <v>43</v>
      </c>
      <c r="B5" s="11" t="s">
        <v>62</v>
      </c>
      <c r="C5" s="3" t="s">
        <v>52</v>
      </c>
      <c r="D5" s="4" t="s">
        <v>59</v>
      </c>
      <c r="E5" s="4" t="s">
        <v>25</v>
      </c>
      <c r="F5" s="5" t="s">
        <v>51</v>
      </c>
    </row>
    <row r="6" spans="1:6" ht="51" x14ac:dyDescent="0.3">
      <c r="A6" s="104"/>
      <c r="B6" s="11" t="s">
        <v>63</v>
      </c>
      <c r="C6" s="3" t="s">
        <v>98</v>
      </c>
      <c r="D6" s="4" t="s">
        <v>59</v>
      </c>
      <c r="E6" s="4" t="s">
        <v>25</v>
      </c>
      <c r="F6" s="5" t="s">
        <v>53</v>
      </c>
    </row>
    <row r="7" spans="1:6" ht="25.5" x14ac:dyDescent="0.3">
      <c r="A7" s="104"/>
      <c r="B7" s="11" t="s">
        <v>91</v>
      </c>
      <c r="C7" s="3" t="s">
        <v>92</v>
      </c>
      <c r="D7" s="4"/>
      <c r="E7" s="4"/>
      <c r="F7" s="5"/>
    </row>
    <row r="8" spans="1:6" ht="82.5" x14ac:dyDescent="0.3">
      <c r="A8" s="104"/>
      <c r="B8" s="11" t="s">
        <v>64</v>
      </c>
      <c r="C8" s="3" t="s">
        <v>20</v>
      </c>
      <c r="D8" s="4" t="s">
        <v>59</v>
      </c>
      <c r="E8" s="4" t="s">
        <v>27</v>
      </c>
      <c r="F8" s="5" t="s">
        <v>54</v>
      </c>
    </row>
    <row r="9" spans="1:6" ht="99" x14ac:dyDescent="0.3">
      <c r="A9" s="104"/>
      <c r="B9" s="11" t="s">
        <v>65</v>
      </c>
      <c r="C9" s="3" t="s">
        <v>24</v>
      </c>
      <c r="D9" s="4" t="s">
        <v>59</v>
      </c>
      <c r="E9" s="4" t="s">
        <v>27</v>
      </c>
      <c r="F9" s="5" t="s">
        <v>47</v>
      </c>
    </row>
    <row r="10" spans="1:6" ht="148.5" x14ac:dyDescent="0.3">
      <c r="A10" s="104"/>
      <c r="B10" s="11" t="s">
        <v>67</v>
      </c>
      <c r="C10" s="3" t="s">
        <v>28</v>
      </c>
      <c r="D10" s="4" t="s">
        <v>59</v>
      </c>
      <c r="E10" s="4" t="s">
        <v>27</v>
      </c>
      <c r="F10" s="5" t="s">
        <v>49</v>
      </c>
    </row>
    <row r="11" spans="1:6" ht="165" x14ac:dyDescent="0.3">
      <c r="A11" s="104"/>
      <c r="B11" s="11" t="s">
        <v>66</v>
      </c>
      <c r="C11" s="3" t="s">
        <v>37</v>
      </c>
      <c r="D11" s="4" t="s">
        <v>59</v>
      </c>
      <c r="E11" s="4" t="s">
        <v>27</v>
      </c>
      <c r="F11" s="5" t="s">
        <v>46</v>
      </c>
    </row>
    <row r="12" spans="1:6" ht="25.5" x14ac:dyDescent="0.3">
      <c r="A12" s="104"/>
      <c r="B12" s="11" t="s">
        <v>93</v>
      </c>
      <c r="C12" s="3" t="s">
        <v>104</v>
      </c>
      <c r="D12" s="4" t="s">
        <v>59</v>
      </c>
      <c r="E12" s="4" t="s">
        <v>27</v>
      </c>
      <c r="F12" s="5" t="s">
        <v>50</v>
      </c>
    </row>
    <row r="13" spans="1:6" ht="89.25" x14ac:dyDescent="0.3">
      <c r="A13" s="104"/>
      <c r="B13" s="32" t="s">
        <v>68</v>
      </c>
      <c r="C13" s="3" t="s">
        <v>21</v>
      </c>
      <c r="D13" s="4" t="s">
        <v>59</v>
      </c>
      <c r="E13" s="4" t="s">
        <v>25</v>
      </c>
      <c r="F13" s="5" t="s">
        <v>23</v>
      </c>
    </row>
    <row r="14" spans="1:6" ht="107.65" customHeight="1" x14ac:dyDescent="0.3">
      <c r="A14" s="104"/>
      <c r="B14" s="32" t="s">
        <v>69</v>
      </c>
      <c r="C14" s="3" t="s">
        <v>29</v>
      </c>
      <c r="D14" s="4" t="s">
        <v>59</v>
      </c>
      <c r="E14" s="5" t="s">
        <v>25</v>
      </c>
      <c r="F14" s="5" t="s">
        <v>30</v>
      </c>
    </row>
    <row r="15" spans="1:6" ht="38.25" x14ac:dyDescent="0.3">
      <c r="A15" s="104"/>
      <c r="B15" s="32" t="s">
        <v>70</v>
      </c>
      <c r="C15" s="3" t="s">
        <v>31</v>
      </c>
      <c r="D15" s="4" t="s">
        <v>59</v>
      </c>
      <c r="E15" s="5" t="s">
        <v>25</v>
      </c>
      <c r="F15" s="5" t="s">
        <v>5</v>
      </c>
    </row>
    <row r="16" spans="1:6" ht="102" x14ac:dyDescent="0.3">
      <c r="A16" s="104"/>
      <c r="B16" s="32" t="s">
        <v>71</v>
      </c>
      <c r="C16" s="3" t="s">
        <v>33</v>
      </c>
      <c r="D16" s="4" t="s">
        <v>59</v>
      </c>
      <c r="E16" s="5" t="s">
        <v>26</v>
      </c>
      <c r="F16" s="5">
        <v>45</v>
      </c>
    </row>
    <row r="17" spans="1:6" ht="25.5" x14ac:dyDescent="0.3">
      <c r="A17" s="104"/>
      <c r="B17" s="32" t="s">
        <v>72</v>
      </c>
      <c r="C17" s="3" t="s">
        <v>32</v>
      </c>
      <c r="D17" s="4" t="s">
        <v>59</v>
      </c>
      <c r="E17" s="5" t="s">
        <v>26</v>
      </c>
      <c r="F17" s="5">
        <v>2025</v>
      </c>
    </row>
    <row r="18" spans="1:6" ht="165" x14ac:dyDescent="0.3">
      <c r="A18" s="105"/>
      <c r="B18" s="32" t="s">
        <v>73</v>
      </c>
      <c r="C18" s="3" t="s">
        <v>34</v>
      </c>
      <c r="D18" s="4" t="s">
        <v>59</v>
      </c>
      <c r="E18" s="5" t="s">
        <v>27</v>
      </c>
      <c r="F18" s="5" t="s">
        <v>106</v>
      </c>
    </row>
    <row r="19" spans="1:6" ht="84" customHeight="1" x14ac:dyDescent="0.3">
      <c r="A19" s="100" t="s">
        <v>36</v>
      </c>
      <c r="B19" s="29" t="s">
        <v>74</v>
      </c>
      <c r="C19" s="3" t="s">
        <v>99</v>
      </c>
      <c r="D19" s="4" t="s">
        <v>59</v>
      </c>
      <c r="E19" s="5" t="s">
        <v>25</v>
      </c>
      <c r="F19" s="5" t="s">
        <v>48</v>
      </c>
    </row>
    <row r="20" spans="1:6" ht="84" customHeight="1" x14ac:dyDescent="0.3">
      <c r="A20" s="101"/>
      <c r="B20" s="30" t="s">
        <v>95</v>
      </c>
      <c r="C20" s="3" t="s">
        <v>94</v>
      </c>
      <c r="D20" s="4" t="s">
        <v>59</v>
      </c>
      <c r="E20" s="4" t="s">
        <v>44</v>
      </c>
      <c r="F20" s="24">
        <v>1.3001</v>
      </c>
    </row>
    <row r="21" spans="1:6" ht="84" customHeight="1" x14ac:dyDescent="0.3">
      <c r="A21" s="101"/>
      <c r="B21" s="30" t="s">
        <v>96</v>
      </c>
      <c r="C21" s="3" t="s">
        <v>100</v>
      </c>
      <c r="D21" s="4" t="s">
        <v>59</v>
      </c>
      <c r="E21" s="4" t="s">
        <v>44</v>
      </c>
      <c r="F21" s="24">
        <v>1.0001</v>
      </c>
    </row>
    <row r="22" spans="1:6" ht="84" customHeight="1" x14ac:dyDescent="0.3">
      <c r="A22" s="101"/>
      <c r="B22" s="30" t="s">
        <v>97</v>
      </c>
      <c r="C22" s="3" t="s">
        <v>103</v>
      </c>
      <c r="D22" s="4" t="s">
        <v>59</v>
      </c>
      <c r="E22" s="4" t="s">
        <v>44</v>
      </c>
      <c r="F22" s="24">
        <v>1E-4</v>
      </c>
    </row>
    <row r="23" spans="1:6" x14ac:dyDescent="0.3">
      <c r="A23" s="101"/>
      <c r="B23" s="29" t="s">
        <v>75</v>
      </c>
      <c r="C23" s="3" t="s">
        <v>10</v>
      </c>
      <c r="D23" s="4" t="s">
        <v>59</v>
      </c>
      <c r="E23" s="4" t="s">
        <v>26</v>
      </c>
      <c r="F23" s="22">
        <v>26</v>
      </c>
    </row>
    <row r="24" spans="1:6" x14ac:dyDescent="0.3">
      <c r="A24" s="101"/>
      <c r="B24" s="29" t="s">
        <v>76</v>
      </c>
      <c r="C24" s="3" t="s">
        <v>19</v>
      </c>
      <c r="D24" s="4" t="s">
        <v>59</v>
      </c>
      <c r="E24" s="4" t="s">
        <v>26</v>
      </c>
      <c r="F24" s="22">
        <v>26</v>
      </c>
    </row>
    <row r="25" spans="1:6" ht="25.5" x14ac:dyDescent="0.3">
      <c r="A25" s="85" t="s">
        <v>0</v>
      </c>
      <c r="B25" s="14" t="s">
        <v>77</v>
      </c>
      <c r="C25" s="6" t="s">
        <v>83</v>
      </c>
      <c r="D25" s="5" t="s">
        <v>59</v>
      </c>
      <c r="E25" s="4" t="s">
        <v>26</v>
      </c>
      <c r="F25" s="5">
        <v>0</v>
      </c>
    </row>
    <row r="26" spans="1:6" ht="66" x14ac:dyDescent="0.3">
      <c r="A26" s="86"/>
      <c r="B26" s="14" t="s">
        <v>78</v>
      </c>
      <c r="C26" s="6" t="s">
        <v>11</v>
      </c>
      <c r="D26" s="5" t="s">
        <v>8</v>
      </c>
      <c r="E26" s="4" t="s">
        <v>26</v>
      </c>
      <c r="F26" s="5">
        <v>0</v>
      </c>
    </row>
    <row r="27" spans="1:6" ht="32.25" customHeight="1" x14ac:dyDescent="0.3">
      <c r="A27" s="86"/>
      <c r="B27" s="14" t="s">
        <v>79</v>
      </c>
      <c r="C27" s="6" t="s">
        <v>12</v>
      </c>
      <c r="D27" s="5" t="s">
        <v>8</v>
      </c>
      <c r="E27" s="4" t="s">
        <v>26</v>
      </c>
      <c r="F27" s="25">
        <f>IF(F26=0,0,IFERROR(F26/F25,""))</f>
        <v>0</v>
      </c>
    </row>
    <row r="28" spans="1:6" ht="25.5" customHeight="1" x14ac:dyDescent="0.3">
      <c r="A28" s="87"/>
      <c r="B28" s="14" t="s">
        <v>80</v>
      </c>
      <c r="C28" s="3" t="s">
        <v>42</v>
      </c>
      <c r="D28" s="5" t="s">
        <v>8</v>
      </c>
      <c r="E28" s="5" t="s">
        <v>25</v>
      </c>
      <c r="F28" s="26">
        <f>IF(F27="","",IF(F27&gt;1.3,"Rojo",IF(F$19="Ascendente",IF(AND(F27=0,F27=0),0,IF(AND(F27&lt;=F$20,F27&gt;0),"Rojo",IF(AND(F27&gt;F$20,F27&lt;=F$21),"Amarillo",IF(AND(F27&gt;F$21,F27&lt;=F$22),"Verde")))),IF(F$19="Descendente",IF(AND(F27&gt;=F$22,F27&lt;F$21),"Verde",IF(AND(F27&gt;=F$21,F27&lt;F$20),"Amarillo",IF(AND(F27&gt;=F$20,F27&gt;1.3),"Rojo",0)))))))</f>
        <v>0</v>
      </c>
    </row>
    <row r="29" spans="1:6" ht="25.5" x14ac:dyDescent="0.3">
      <c r="A29" s="88" t="s">
        <v>1</v>
      </c>
      <c r="B29" s="15" t="s">
        <v>77</v>
      </c>
      <c r="C29" s="6" t="s">
        <v>84</v>
      </c>
      <c r="D29" s="5" t="s">
        <v>59</v>
      </c>
      <c r="E29" s="4" t="s">
        <v>26</v>
      </c>
      <c r="F29" s="5">
        <v>0</v>
      </c>
    </row>
    <row r="30" spans="1:6" ht="66" x14ac:dyDescent="0.3">
      <c r="A30" s="89"/>
      <c r="B30" s="15" t="s">
        <v>78</v>
      </c>
      <c r="C30" s="6" t="s">
        <v>15</v>
      </c>
      <c r="D30" s="5" t="s">
        <v>8</v>
      </c>
      <c r="E30" s="4" t="s">
        <v>26</v>
      </c>
      <c r="F30" s="5">
        <v>0</v>
      </c>
    </row>
    <row r="31" spans="1:6" ht="66" x14ac:dyDescent="0.3">
      <c r="A31" s="89"/>
      <c r="B31" s="15" t="s">
        <v>79</v>
      </c>
      <c r="C31" s="6" t="s">
        <v>13</v>
      </c>
      <c r="D31" s="5" t="s">
        <v>8</v>
      </c>
      <c r="E31" s="4" t="s">
        <v>26</v>
      </c>
      <c r="F31" s="25">
        <f>IF(F30=0,0,IFERROR(F30/F29,""))</f>
        <v>0</v>
      </c>
    </row>
    <row r="32" spans="1:6" ht="66" x14ac:dyDescent="0.3">
      <c r="A32" s="90"/>
      <c r="B32" s="15" t="s">
        <v>80</v>
      </c>
      <c r="C32" s="3" t="s">
        <v>42</v>
      </c>
      <c r="D32" s="5" t="s">
        <v>8</v>
      </c>
      <c r="E32" s="5" t="s">
        <v>25</v>
      </c>
      <c r="F32" s="26">
        <f>IF(F31="","",IF(F31&gt;1.3,"Rojo",IF(F$19="Ascendente",IF(AND(F31=0,F31=0),0,IF(AND(F31&lt;=F$20,F31&gt;0),"Rojo",IF(AND(F31&gt;F$20,F31&lt;=F$21),"Amarillo",IF(AND(F31&gt;F$21,F31&lt;=F$22),"Verde")))),IF(F$19="Descendente",IF(AND(F31&gt;=F$22,F31&lt;F$21),"Verde",IF(AND(F31&gt;=F$21,F31&lt;F$20),"Amarillo",IF(AND(F31&gt;=F$20,F31&gt;1.3),"Rojo",0)))))))</f>
        <v>0</v>
      </c>
    </row>
    <row r="33" spans="1:6" ht="25.5" x14ac:dyDescent="0.3">
      <c r="A33" s="78" t="s">
        <v>2</v>
      </c>
      <c r="B33" s="16" t="s">
        <v>77</v>
      </c>
      <c r="C33" s="6" t="s">
        <v>85</v>
      </c>
      <c r="D33" s="5" t="s">
        <v>59</v>
      </c>
      <c r="E33" s="4" t="s">
        <v>26</v>
      </c>
      <c r="F33" s="5">
        <v>0</v>
      </c>
    </row>
    <row r="34" spans="1:6" ht="66" x14ac:dyDescent="0.3">
      <c r="A34" s="79"/>
      <c r="B34" s="16" t="s">
        <v>78</v>
      </c>
      <c r="C34" s="6" t="s">
        <v>16</v>
      </c>
      <c r="D34" s="5" t="s">
        <v>8</v>
      </c>
      <c r="E34" s="4" t="s">
        <v>26</v>
      </c>
      <c r="F34" s="5">
        <v>0</v>
      </c>
    </row>
    <row r="35" spans="1:6" ht="66" x14ac:dyDescent="0.3">
      <c r="A35" s="79"/>
      <c r="B35" s="16" t="s">
        <v>79</v>
      </c>
      <c r="C35" s="6" t="s">
        <v>14</v>
      </c>
      <c r="D35" s="5" t="s">
        <v>8</v>
      </c>
      <c r="E35" s="4" t="s">
        <v>26</v>
      </c>
      <c r="F35" s="25">
        <f>IF(F34=0,0,IFERROR(F34/F33,""))</f>
        <v>0</v>
      </c>
    </row>
    <row r="36" spans="1:6" ht="66" x14ac:dyDescent="0.3">
      <c r="A36" s="80"/>
      <c r="B36" s="16" t="s">
        <v>80</v>
      </c>
      <c r="C36" s="3" t="s">
        <v>41</v>
      </c>
      <c r="D36" s="5" t="s">
        <v>8</v>
      </c>
      <c r="E36" s="5" t="s">
        <v>25</v>
      </c>
      <c r="F36" s="26">
        <f>IF(F35="","",IF(F35&gt;1.3,"Rojo",IF(F$19="Ascendente",IF(AND(F35=0,F35=0),0,IF(AND(F35&lt;=F$20,F35&gt;0),"Rojo",IF(AND(F35&gt;F$20,F35&lt;=F$21),"Amarillo",IF(AND(F35&gt;F$21,F35&lt;=F$22),"Verde")))),IF(F$19="Descendente",IF(AND(F35&gt;=F$22,F35&lt;F$21),"Verde",IF(AND(F35&gt;=F$21,F35&lt;F$20),"Amarillo",IF(AND(F35&gt;=F$20,F35&gt;1.3),"Rojo",0)))))))</f>
        <v>0</v>
      </c>
    </row>
    <row r="37" spans="1:6" ht="25.5" x14ac:dyDescent="0.3">
      <c r="A37" s="81" t="s">
        <v>3</v>
      </c>
      <c r="B37" s="17" t="s">
        <v>77</v>
      </c>
      <c r="C37" s="6" t="s">
        <v>86</v>
      </c>
      <c r="D37" s="5" t="s">
        <v>59</v>
      </c>
      <c r="E37" s="4" t="s">
        <v>26</v>
      </c>
      <c r="F37" s="5">
        <v>26</v>
      </c>
    </row>
    <row r="38" spans="1:6" ht="66" x14ac:dyDescent="0.3">
      <c r="A38" s="82"/>
      <c r="B38" s="17" t="s">
        <v>78</v>
      </c>
      <c r="C38" s="6" t="s">
        <v>18</v>
      </c>
      <c r="D38" s="5" t="s">
        <v>8</v>
      </c>
      <c r="E38" s="4" t="s">
        <v>26</v>
      </c>
      <c r="F38" s="5">
        <v>30</v>
      </c>
    </row>
    <row r="39" spans="1:6" ht="66" x14ac:dyDescent="0.3">
      <c r="A39" s="82"/>
      <c r="B39" s="17" t="s">
        <v>79</v>
      </c>
      <c r="C39" s="6" t="s">
        <v>17</v>
      </c>
      <c r="D39" s="5" t="s">
        <v>8</v>
      </c>
      <c r="E39" s="4" t="s">
        <v>26</v>
      </c>
      <c r="F39" s="25">
        <f>IF(F38=0,0,IFERROR(F38/F37,""))</f>
        <v>1.1538461538461537</v>
      </c>
    </row>
    <row r="40" spans="1:6" ht="66" x14ac:dyDescent="0.3">
      <c r="A40" s="83"/>
      <c r="B40" s="17" t="s">
        <v>80</v>
      </c>
      <c r="C40" s="3" t="s">
        <v>40</v>
      </c>
      <c r="D40" s="5" t="s">
        <v>8</v>
      </c>
      <c r="E40" s="5" t="s">
        <v>25</v>
      </c>
      <c r="F40" s="26" t="str">
        <f>IF(F39="","",IF(F39&gt;1.3,"Rojo",IF(F$19="Ascendente",IF(AND(F39=0,F39=0),0,IF(AND(F39&lt;=F$20,F39&gt;0),"Rojo",IF(AND(F39&gt;F$20,F39&lt;=F$21),"Amarillo",IF(AND(F39&gt;F$21,F39&lt;=F$22),"Verde")))),IF(F$19="Descendente",IF(AND(F39&gt;=F$22,F39&lt;F$21),"Verde",IF(AND(F39&gt;=F$21,F39&lt;F$20),"Amarillo",IF(AND(F39&gt;=F$20,F39&gt;1.3),"Rojo",0)))))))</f>
        <v>Amarillo</v>
      </c>
    </row>
    <row r="41" spans="1:6" ht="25.5" x14ac:dyDescent="0.3">
      <c r="A41" s="99" t="s">
        <v>35</v>
      </c>
      <c r="B41" s="29" t="s">
        <v>81</v>
      </c>
      <c r="C41" s="3" t="s">
        <v>87</v>
      </c>
      <c r="D41" s="4" t="s">
        <v>59</v>
      </c>
      <c r="E41" s="4" t="s">
        <v>26</v>
      </c>
      <c r="F41" s="5">
        <v>30</v>
      </c>
    </row>
    <row r="42" spans="1:6" x14ac:dyDescent="0.3">
      <c r="A42" s="99"/>
      <c r="B42" s="29" t="s">
        <v>82</v>
      </c>
      <c r="C42" s="3" t="s">
        <v>38</v>
      </c>
      <c r="D42" s="4" t="s">
        <v>59</v>
      </c>
      <c r="E42" s="4" t="s">
        <v>26</v>
      </c>
      <c r="F42" s="27">
        <f>IF(F41=0,0,IFERROR(F41/F24,""))</f>
        <v>1.1538461538461537</v>
      </c>
    </row>
    <row r="43" spans="1:6" ht="25.5" x14ac:dyDescent="0.3">
      <c r="A43" s="99"/>
      <c r="B43" s="31" t="s">
        <v>80</v>
      </c>
      <c r="C43" s="3" t="s">
        <v>39</v>
      </c>
      <c r="D43" s="4" t="s">
        <v>59</v>
      </c>
      <c r="E43" s="5" t="s">
        <v>25</v>
      </c>
      <c r="F43" s="26" t="str">
        <f>IF(F42="","",IF(F42&gt;1.3,"Rojo",IF(F$19="Ascendente",IF(AND(F42=0,F42=0),0,IF(AND(F42&lt;=F$20,F42&gt;0),"Rojo",IF(AND(F42&gt;F$20,F42&lt;=F$21),"Amarillo",IF(AND(F42&gt;F$21,F42&lt;=F$22),"Verde")))),IF(F$19="Descendente",IF(AND(F42&gt;=F$22,F42&lt;F$21),"Verde",IF(AND(F42&gt;=F$21,F42&lt;F$20),"Amarillo",IF(AND(F42&gt;=F$20,F42&gt;1.3),"Rojo",0)))))))</f>
        <v>Amarillo</v>
      </c>
    </row>
    <row r="44" spans="1:6" x14ac:dyDescent="0.3">
      <c r="F44" s="8" t="s">
        <v>107</v>
      </c>
    </row>
  </sheetData>
  <autoFilter ref="A2:F43">
    <filterColumn colId="0" showButton="0"/>
  </autoFilter>
  <mergeCells count="10">
    <mergeCell ref="A1:F1"/>
    <mergeCell ref="A41:A43"/>
    <mergeCell ref="A19:A24"/>
    <mergeCell ref="A37:A40"/>
    <mergeCell ref="A2:B2"/>
    <mergeCell ref="A25:A28"/>
    <mergeCell ref="A29:A32"/>
    <mergeCell ref="A33:A36"/>
    <mergeCell ref="A5:A18"/>
    <mergeCell ref="A3:A4"/>
  </mergeCells>
  <pageMargins left="0.7" right="0.7" top="0.75" bottom="0.75" header="0.3" footer="0.3"/>
  <pageSetup paperSize="9" scale="47"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DES01</vt:lpstr>
      <vt:lpstr>Instructivo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Oscar González Ruiz</dc:creator>
  <cp:lastModifiedBy>China</cp:lastModifiedBy>
  <cp:revision>0</cp:revision>
  <cp:lastPrinted>2026-01-13T20:35:34Z</cp:lastPrinted>
  <dcterms:created xsi:type="dcterms:W3CDTF">2020-02-13T20:51:23Z</dcterms:created>
  <dcterms:modified xsi:type="dcterms:W3CDTF">2026-03-12T21:56:24Z</dcterms:modified>
</cp:coreProperties>
</file>